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FTE" sheetId="1" r:id="rId1"/>
    <sheet name="Retaine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E6" i="2"/>
  <c r="D6" i="2"/>
  <c r="C6" i="2"/>
  <c r="M6" i="1" l="1"/>
  <c r="L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<sst xmlns="http://schemas.openxmlformats.org/spreadsheetml/2006/main" count="63" uniqueCount="34">
  <si>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</si>
  <si>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</si>
  <si>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</si>
  <si>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</si>
  <si>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</si>
  <si>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</si>
  <si>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</si>
  <si>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r>
      <t xml:space="preserve">FTE (New) Wage Goals </t>
    </r>
    <r>
      <rPr>
        <b/>
        <sz val="8"/>
        <color indexed="8"/>
        <rFont val="Arial"/>
        <family val="2"/>
      </rPr>
      <t>(including benefits)</t>
    </r>
  </si>
  <si>
    <t>FTE (New) Job Actuals</t>
  </si>
  <si>
    <t xml:space="preserve">Average FTE (New) Job Wage Actuals </t>
  </si>
  <si>
    <t>Average Hourly Health Insurance</t>
  </si>
  <si>
    <t>Average Hourly Other Benefits</t>
  </si>
  <si>
    <r>
      <t xml:space="preserve">Average Hourly Total Compensation </t>
    </r>
    <r>
      <rPr>
        <b/>
        <sz val="8"/>
        <color indexed="8"/>
        <rFont val="Arial"/>
        <family val="2"/>
      </rPr>
      <t>(including benefits)</t>
    </r>
  </si>
  <si>
    <t>Blue Earth County</t>
  </si>
  <si>
    <t>Blue Star Power Systems Inc</t>
  </si>
  <si>
    <t>Null</t>
  </si>
  <si>
    <t>MAPE USA II</t>
  </si>
  <si>
    <t>Spruce Hill Guitars Inc</t>
  </si>
  <si>
    <t>Express Central</t>
  </si>
  <si>
    <t>Cambridge, City of</t>
  </si>
  <si>
    <t>Fergus Falls, City of</t>
  </si>
  <si>
    <t>Wadena, City of</t>
  </si>
  <si>
    <t>Retention Goals</t>
  </si>
  <si>
    <t>Retention Jobs Actuals</t>
  </si>
  <si>
    <t>Retention Wage Goals (including benefits)</t>
  </si>
  <si>
    <t>Retention Wages (including benefits)</t>
  </si>
  <si>
    <t>Average Hourly Total Compensation (including benefits)</t>
  </si>
  <si>
    <t>Note:  Capital Investment is the amount of private capital investment actually made by the business in the JOBZ zone from January 1, 2011 through December 31, 2011.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</si>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</sst>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8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8" fontId="5" fillId="0" borderId="2" xfId="0" applyNumberFormat="1" applyFont="1" applyBorder="1"/>
    <xf numFmtId="1" fontId="5" fillId="0" borderId="2" xfId="0" applyNumberFormat="1" applyFont="1" applyBorder="1"/>
    <xf numFmtId="8" fontId="5" fillId="0" borderId="2" xfId="0" applyNumberFormat="1" applyFont="1" applyBorder="1" applyAlignment="1">
      <alignment horizontal="right"/>
    </xf>
    <xf numFmtId="0" fontId="5" fillId="3" borderId="2" xfId="1" applyFont="1" applyFill="1" applyBorder="1"/>
    <xf numFmtId="0" fontId="5" fillId="3" borderId="2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Layout" zoomScaleNormal="100" workbookViewId="0">
      <selection activeCell="A12" sqref="A12"/>
    </sheetView>
  </sheetViews>
  <sheetFormatPr defaultRowHeight="14.25" x14ac:dyDescent="0.2"/>
  <cols>
    <col min="1" max="1" width="11.85546875" style="3" bestFit="1" customWidth="1"/>
    <col min="2" max="2" width="18" style="3" bestFit="1" customWidth="1"/>
    <col min="3" max="3" width="28.85546875" style="3" bestFit="1" customWidth="1"/>
    <col min="4" max="4" width="11.28515625" style="3" bestFit="1" customWidth="1"/>
    <col min="5" max="5" width="13.140625" style="3" customWidth="1"/>
    <col min="6" max="6" width="11.28515625" style="3" bestFit="1" customWidth="1"/>
    <col min="7" max="7" width="6.28515625" style="3" bestFit="1" customWidth="1"/>
    <col min="8" max="8" width="12.140625" style="3" bestFit="1" customWidth="1"/>
    <col min="9" max="10" width="10.28515625" style="3" bestFit="1" customWidth="1"/>
    <col min="11" max="11" width="10" style="3" bestFit="1" customWidth="1"/>
    <col min="12" max="12" width="12.5703125" style="4" bestFit="1" customWidth="1"/>
    <col min="13" max="13" width="13.85546875" style="3" customWidth="1"/>
    <col min="14" max="16384" width="9.140625" style="3"/>
  </cols>
  <sheetData>
    <row r="1" spans="1:13" ht="62.2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">
      <c r="A2" s="5">
        <v>2012</v>
      </c>
      <c r="B2" s="5" t="s">
        <v>13</v>
      </c>
      <c r="C2" s="5" t="s">
        <v>14</v>
      </c>
      <c r="D2" s="6">
        <v>0</v>
      </c>
      <c r="E2" s="6">
        <v>0</v>
      </c>
      <c r="F2" s="6">
        <v>0</v>
      </c>
      <c r="G2" s="5">
        <v>8</v>
      </c>
      <c r="H2" s="7">
        <v>11.82</v>
      </c>
      <c r="I2" s="8">
        <v>11</v>
      </c>
      <c r="J2" s="7">
        <v>14.8</v>
      </c>
      <c r="K2" s="7">
        <v>0</v>
      </c>
      <c r="L2" s="7">
        <v>2.88</v>
      </c>
      <c r="M2" s="7">
        <v>17.68</v>
      </c>
    </row>
    <row r="3" spans="1:13" x14ac:dyDescent="0.2">
      <c r="A3" s="5">
        <v>2012</v>
      </c>
      <c r="B3" s="5" t="s">
        <v>19</v>
      </c>
      <c r="C3" s="5" t="s">
        <v>16</v>
      </c>
      <c r="D3" s="6">
        <v>1090000</v>
      </c>
      <c r="E3" s="6">
        <v>3000000</v>
      </c>
      <c r="F3" s="6">
        <v>4090000</v>
      </c>
      <c r="G3" s="5">
        <v>5</v>
      </c>
      <c r="H3" s="7">
        <v>11.82</v>
      </c>
      <c r="I3" s="8">
        <v>0</v>
      </c>
      <c r="J3" s="9" t="s">
        <v>15</v>
      </c>
      <c r="K3" s="9" t="s">
        <v>15</v>
      </c>
      <c r="L3" s="9" t="s">
        <v>15</v>
      </c>
      <c r="M3" s="9" t="s">
        <v>15</v>
      </c>
    </row>
    <row r="4" spans="1:13" x14ac:dyDescent="0.2">
      <c r="A4" s="5">
        <v>2012</v>
      </c>
      <c r="B4" s="5" t="s">
        <v>20</v>
      </c>
      <c r="C4" s="5" t="s">
        <v>17</v>
      </c>
      <c r="D4" s="6">
        <v>0</v>
      </c>
      <c r="E4" s="6">
        <v>0</v>
      </c>
      <c r="F4" s="6">
        <v>0</v>
      </c>
      <c r="G4" s="5">
        <v>10</v>
      </c>
      <c r="H4" s="7">
        <v>13.8</v>
      </c>
      <c r="I4" s="8">
        <v>0</v>
      </c>
      <c r="J4" s="7" t="s">
        <v>15</v>
      </c>
      <c r="K4" s="7" t="s">
        <v>15</v>
      </c>
      <c r="L4" s="7" t="s">
        <v>15</v>
      </c>
      <c r="M4" s="7" t="s">
        <v>15</v>
      </c>
    </row>
    <row r="5" spans="1:13" x14ac:dyDescent="0.2">
      <c r="A5" s="5">
        <v>2012</v>
      </c>
      <c r="B5" s="5" t="s">
        <v>21</v>
      </c>
      <c r="C5" s="5" t="s">
        <v>18</v>
      </c>
      <c r="D5" s="6">
        <v>0</v>
      </c>
      <c r="E5" s="6">
        <v>16677</v>
      </c>
      <c r="F5" s="6">
        <v>16677</v>
      </c>
      <c r="G5" s="5">
        <v>3</v>
      </c>
      <c r="H5" s="7">
        <v>10.6</v>
      </c>
      <c r="I5" s="8">
        <v>0</v>
      </c>
      <c r="J5" s="9" t="s">
        <v>15</v>
      </c>
      <c r="K5" s="9" t="s">
        <v>15</v>
      </c>
      <c r="L5" s="9" t="s">
        <v>15</v>
      </c>
      <c r="M5" s="9" t="s">
        <v>15</v>
      </c>
    </row>
    <row r="6" spans="1:13" x14ac:dyDescent="0.2">
      <c r="A6" s="5"/>
      <c r="B6" s="5"/>
      <c r="C6" s="10">
        <f>COUNT(D2:D5)</f>
        <v>4</v>
      </c>
      <c r="D6" s="11">
        <f>SUM(D2:D5)</f>
        <v>1090000</v>
      </c>
      <c r="E6" s="11">
        <f t="shared" ref="E6:F6" si="0">SUM(E2:E5)</f>
        <v>3016677</v>
      </c>
      <c r="F6" s="11">
        <f t="shared" si="0"/>
        <v>4106677</v>
      </c>
      <c r="G6" s="10">
        <f>SUM(G2:G5)</f>
        <v>26</v>
      </c>
      <c r="H6" s="12">
        <f>AVERAGE(H2:H5)</f>
        <v>12.01</v>
      </c>
      <c r="I6" s="13">
        <f>SUM(I2:I5)</f>
        <v>11</v>
      </c>
      <c r="J6" s="12">
        <f>AVERAGE(J2:J5)</f>
        <v>14.8</v>
      </c>
      <c r="K6" s="12">
        <v>0</v>
      </c>
      <c r="L6" s="14">
        <f t="shared" ref="L6:M6" si="1">AVERAGE(L2:L5)</f>
        <v>2.88</v>
      </c>
      <c r="M6" s="12">
        <f t="shared" si="1"/>
        <v>17.68</v>
      </c>
    </row>
    <row r="8" spans="1:13" x14ac:dyDescent="0.2">
      <c r="A8" s="18" t="s">
        <v>27</v>
      </c>
    </row>
    <row r="9" spans="1:13" x14ac:dyDescent="0.2">
      <c r="A9" s="18" t="s">
        <v>28</v>
      </c>
    </row>
    <row r="10" spans="1:13" x14ac:dyDescent="0.2">
      <c r="A10" s="18" t="s">
        <v>29</v>
      </c>
    </row>
    <row r="11" spans="1:13" x14ac:dyDescent="0.2">
      <c r="A11" s="19" t="s">
        <v>30</v>
      </c>
    </row>
    <row r="12" spans="1:13" x14ac:dyDescent="0.2">
      <c r="A12" s="20" t="s">
        <v>33</v>
      </c>
    </row>
    <row r="13" spans="1:13" x14ac:dyDescent="0.2">
      <c r="A13" s="20" t="s">
        <v>31</v>
      </c>
    </row>
    <row r="14" spans="1:13" x14ac:dyDescent="0.2">
      <c r="A14" s="20" t="s">
        <v>32</v>
      </c>
    </row>
  </sheetData>
  <pageMargins left="0.7" right="0.7" top="0.75" bottom="0.75" header="0.5" footer="0.3"/>
  <pageSetup scale="72" fitToHeight="0" orientation="landscape" r:id="rId1"/>
  <headerFooter>
    <oddHeader>&amp;C&amp;"Arial,Bold"&amp;12Summary of 2010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view="pageLayout" zoomScaleNormal="100" workbookViewId="0">
      <selection activeCell="I9" sqref="I9:J9"/>
    </sheetView>
  </sheetViews>
  <sheetFormatPr defaultRowHeight="14.25" x14ac:dyDescent="0.2"/>
  <cols>
    <col min="1" max="1" width="11.7109375" style="3" bestFit="1" customWidth="1"/>
    <col min="2" max="2" width="18.28515625" style="3" bestFit="1" customWidth="1"/>
    <col min="3" max="3" width="26.28515625" style="3" bestFit="1" customWidth="1"/>
    <col min="4" max="4" width="15.5703125" style="3" bestFit="1" customWidth="1"/>
    <col min="5" max="5" width="12.140625" style="3" bestFit="1" customWidth="1"/>
    <col min="6" max="8" width="9.85546875" style="3" bestFit="1" customWidth="1"/>
    <col min="9" max="9" width="8.7109375" style="3" bestFit="1" customWidth="1"/>
    <col min="10" max="10" width="15.140625" style="3" bestFit="1" customWidth="1"/>
    <col min="11" max="16384" width="9.140625" style="3"/>
  </cols>
  <sheetData>
    <row r="1" spans="1:10" ht="63.75" x14ac:dyDescent="0.2">
      <c r="A1" s="15" t="s">
        <v>0</v>
      </c>
      <c r="B1" s="15" t="s">
        <v>1</v>
      </c>
      <c r="C1" s="15" t="s">
        <v>2</v>
      </c>
      <c r="D1" s="15" t="s">
        <v>22</v>
      </c>
      <c r="E1" s="16" t="s">
        <v>24</v>
      </c>
      <c r="F1" s="16" t="s">
        <v>23</v>
      </c>
      <c r="G1" s="16" t="s">
        <v>25</v>
      </c>
      <c r="H1" s="16" t="s">
        <v>10</v>
      </c>
      <c r="I1" s="17" t="s">
        <v>11</v>
      </c>
      <c r="J1" s="16" t="s">
        <v>26</v>
      </c>
    </row>
    <row r="2" spans="1:10" x14ac:dyDescent="0.2">
      <c r="A2" s="5">
        <v>2012</v>
      </c>
      <c r="B2" s="5" t="s">
        <v>13</v>
      </c>
      <c r="C2" s="5" t="s">
        <v>14</v>
      </c>
      <c r="D2" s="9">
        <v>12</v>
      </c>
      <c r="E2" s="7">
        <v>11.82</v>
      </c>
      <c r="F2" s="9">
        <v>12</v>
      </c>
      <c r="G2" s="7">
        <v>18.25</v>
      </c>
      <c r="H2" s="7">
        <v>0</v>
      </c>
      <c r="I2" s="7">
        <v>2.88</v>
      </c>
      <c r="J2" s="7">
        <v>21.13</v>
      </c>
    </row>
    <row r="3" spans="1:10" x14ac:dyDescent="0.2">
      <c r="A3" s="5">
        <v>2012</v>
      </c>
      <c r="B3" s="5" t="s">
        <v>19</v>
      </c>
      <c r="C3" s="5" t="s">
        <v>16</v>
      </c>
      <c r="D3" s="9">
        <v>19</v>
      </c>
      <c r="E3" s="7">
        <v>11.82</v>
      </c>
      <c r="F3" s="9">
        <v>19</v>
      </c>
      <c r="G3" s="7">
        <v>23.2</v>
      </c>
      <c r="H3" s="7">
        <v>3.58</v>
      </c>
      <c r="I3" s="7">
        <v>0</v>
      </c>
      <c r="J3" s="7">
        <v>26.78</v>
      </c>
    </row>
    <row r="4" spans="1:10" x14ac:dyDescent="0.2">
      <c r="A4" s="5">
        <v>2012</v>
      </c>
      <c r="B4" s="5" t="s">
        <v>20</v>
      </c>
      <c r="C4" s="5" t="s">
        <v>17</v>
      </c>
      <c r="D4" s="9">
        <v>0</v>
      </c>
      <c r="E4" s="9" t="s">
        <v>15</v>
      </c>
      <c r="F4" s="9">
        <v>0</v>
      </c>
      <c r="G4" s="9" t="s">
        <v>15</v>
      </c>
      <c r="H4" s="9" t="s">
        <v>15</v>
      </c>
      <c r="I4" s="9" t="s">
        <v>15</v>
      </c>
      <c r="J4" s="9" t="s">
        <v>15</v>
      </c>
    </row>
    <row r="5" spans="1:10" x14ac:dyDescent="0.2">
      <c r="A5" s="5">
        <v>2012</v>
      </c>
      <c r="B5" s="5" t="s">
        <v>21</v>
      </c>
      <c r="C5" s="5" t="s">
        <v>18</v>
      </c>
      <c r="D5" s="9">
        <v>8</v>
      </c>
      <c r="E5" s="7">
        <v>10.6</v>
      </c>
      <c r="F5" s="9">
        <v>8</v>
      </c>
      <c r="G5" s="7">
        <v>21.69</v>
      </c>
      <c r="H5" s="7">
        <v>1.6</v>
      </c>
      <c r="I5" s="7">
        <v>3.85</v>
      </c>
      <c r="J5" s="7">
        <v>27.14</v>
      </c>
    </row>
    <row r="6" spans="1:10" x14ac:dyDescent="0.2">
      <c r="A6" s="5"/>
      <c r="B6" s="5"/>
      <c r="C6" s="10">
        <f>COUNT(D2:D5)</f>
        <v>4</v>
      </c>
      <c r="D6" s="10">
        <f>SUM(D2:D5)</f>
        <v>39</v>
      </c>
      <c r="E6" s="12">
        <f>AVERAGE(E2:E5)</f>
        <v>11.413333333333334</v>
      </c>
      <c r="F6" s="10">
        <f>SUM(F2:F5)</f>
        <v>39</v>
      </c>
      <c r="G6" s="12">
        <f>AVERAGE(G2:G5)</f>
        <v>21.046666666666667</v>
      </c>
      <c r="H6" s="12">
        <f t="shared" ref="H6:J6" si="0">AVERAGE(H2:H5)</f>
        <v>1.7266666666666666</v>
      </c>
      <c r="I6" s="12">
        <f t="shared" si="0"/>
        <v>2.2433333333333336</v>
      </c>
      <c r="J6" s="12">
        <f t="shared" si="0"/>
        <v>25.016666666666666</v>
      </c>
    </row>
  </sheetData>
  <pageMargins left="0.7" right="0.7" top="0.75" bottom="0.75" header="0.5" footer="0.3"/>
  <pageSetup scale="89" fitToHeight="0" orientation="landscape" r:id="rId1"/>
  <headerFooter>
    <oddHeader>&amp;C&amp;"Arial,Bold"&amp;12Summary of 2010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2012-11-26T19:35:41Z</cp:lastPrinted>
  <dcterms:created xsi:type="dcterms:W3CDTF">2012-11-16T15:55:52Z</dcterms:created>
  <dcterms:modified xsi:type="dcterms:W3CDTF">2012-11-28T21:33:05Z</dcterms:modified>
</cp:coreProperties>
</file>