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540" windowWidth="17955" windowHeight="11355"/>
  </bookViews>
  <sheets>
    <sheet name="Appendix E 2010 FTE Data" sheetId="1" r:id="rId1"/>
    <sheet name="Appendix E 2010 Retention Data" sheetId="2" r:id="rId2"/>
  </sheets>
  <calcPr calcId="152511"/>
</workbook>
</file>

<file path=xl/calcChain.xml><?xml version="1.0" encoding="utf-8"?>
<calcChain xmlns="http://schemas.openxmlformats.org/spreadsheetml/2006/main">
  <c r="J2" i="2" l="1"/>
  <c r="E6" i="2" l="1"/>
  <c r="L6" i="1" l="1"/>
  <c r="K6" i="1"/>
  <c r="J6" i="1"/>
  <c r="M6" i="1" l="1"/>
  <c r="I6" i="2"/>
  <c r="H6" i="2"/>
  <c r="G6" i="2"/>
  <c r="F6" i="2"/>
  <c r="D6" i="2"/>
  <c r="I6" i="1"/>
  <c r="H6" i="1"/>
  <c r="G6" i="1"/>
  <c r="E6" i="1"/>
  <c r="D6" i="1"/>
  <c r="F6" i="1"/>
  <c r="J6" i="2" l="1"/>
  <c r="C6" i="2"/>
  <c r="C6" i="1"/>
</calcChain>
</file>

<file path=xl/sharedStrings.xml><?xml version="1.0" encoding="utf-8"?>
<sst xmlns="http://schemas.openxmlformats.org/spreadsheetml/2006/main" count="63" uniqueCount="34">
  <si>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</si>
  <si>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</si>
  <si>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</si>
  <si>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</si>
  <si>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</si>
  <si>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</si>
  <si>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</si>
  <si>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</si>
  <si>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</si>
  <si>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</si>
  <si>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</si>
  <si>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</si>
  <si>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</si>
  <si>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</si>
  <si>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</si>
  <si>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</si>
  <si>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</si>
  <si>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</si>
  <si>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</si>
  <si>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</si>
  <si>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</si>
  <si>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</si>
  <si>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</si>
  <si>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Null</t>
  </si>
  <si>
    <t>Blue Earth County</t>
  </si>
  <si>
    <t>Blue Star Power Systems Inc</t>
  </si>
  <si>
    <t>NuCrane Manufacturing LLC</t>
  </si>
  <si>
    <t>Magnetation LLC</t>
  </si>
  <si>
    <t>Express Central</t>
  </si>
  <si>
    <t>Hutchinson, City of</t>
  </si>
  <si>
    <t>Wadena, City of</t>
  </si>
  <si>
    <t>Note:  Capital Investment is the amount of private capital investment actually made by the business in the JOBZ zone from January 1, 2015 through December 31, 2015.</t>
  </si>
  <si>
    <t>Keewatin, City of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</si>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</sst>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6" fontId="0" fillId="0" borderId="2" xfId="0" applyNumberFormat="1" applyBorder="1"/>
    <xf numFmtId="1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6" fontId="0" fillId="0" borderId="2" xfId="0" applyNumberFormat="1" applyBorder="1"/>
    <xf numFmtId="8" fontId="0" fillId="0" borderId="2" xfId="0" applyNumberFormat="1" applyBorder="1"/>
    <xf numFmtId="0" fontId="0" fillId="0" borderId="2" xfId="0" applyBorder="1" applyAlignment="1">
      <alignment horizontal="right"/>
    </xf>
    <xf numFmtId="8" fontId="0" fillId="0" borderId="2" xfId="0" applyNumberFormat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8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Layout" zoomScaleNormal="100" workbookViewId="0">
      <selection activeCell="B21" sqref="B21"/>
    </sheetView>
  </sheetViews>
  <sheetFormatPr defaultRowHeight="14.25" x14ac:dyDescent="0.2"/>
  <cols>
    <col min="1" max="1" width="11.7109375" style="8" bestFit="1" customWidth="1"/>
    <col min="2" max="2" width="17" style="8" customWidth="1"/>
    <col min="3" max="3" width="41.7109375" style="8" customWidth="1"/>
    <col min="4" max="4" width="11.85546875" style="8" customWidth="1"/>
    <col min="5" max="5" width="11.140625" style="8" customWidth="1"/>
    <col min="6" max="6" width="12.140625" style="8" customWidth="1"/>
    <col min="7" max="7" width="6.4257812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8.85546875" style="8" customWidth="1"/>
    <col min="13" max="13" width="12.85546875" style="8" customWidth="1"/>
    <col min="14" max="16384" width="9.140625" style="8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2" t="s">
        <v>17</v>
      </c>
    </row>
    <row r="2" spans="1:13" ht="15" x14ac:dyDescent="0.25">
      <c r="A2" s="13">
        <v>2015</v>
      </c>
      <c r="B2" s="16" t="s">
        <v>24</v>
      </c>
      <c r="C2" s="16" t="s">
        <v>25</v>
      </c>
      <c r="D2" s="14">
        <v>0</v>
      </c>
      <c r="E2" s="14">
        <v>0</v>
      </c>
      <c r="F2" s="14">
        <v>0</v>
      </c>
      <c r="G2" s="16">
        <v>8</v>
      </c>
      <c r="H2" s="17">
        <v>12.82</v>
      </c>
      <c r="I2" s="16">
        <v>21</v>
      </c>
      <c r="J2" s="24">
        <v>19.07</v>
      </c>
      <c r="K2" s="24">
        <v>2.74</v>
      </c>
      <c r="L2" s="24" t="s">
        <v>23</v>
      </c>
      <c r="M2" s="24">
        <v>21.81</v>
      </c>
    </row>
    <row r="3" spans="1:13" ht="15" x14ac:dyDescent="0.25">
      <c r="A3" s="16">
        <v>2015</v>
      </c>
      <c r="B3" s="16" t="s">
        <v>29</v>
      </c>
      <c r="C3" s="16" t="s">
        <v>26</v>
      </c>
      <c r="D3" s="21">
        <v>0</v>
      </c>
      <c r="E3" s="21">
        <v>0</v>
      </c>
      <c r="F3" s="21">
        <v>0</v>
      </c>
      <c r="G3" s="16">
        <v>20</v>
      </c>
      <c r="H3" s="17">
        <v>11.66</v>
      </c>
      <c r="I3" s="16">
        <v>33</v>
      </c>
      <c r="J3" s="24">
        <v>20.77</v>
      </c>
      <c r="K3" s="24">
        <v>2.61</v>
      </c>
      <c r="L3" s="24" t="s">
        <v>23</v>
      </c>
      <c r="M3" s="24">
        <v>23.38</v>
      </c>
    </row>
    <row r="4" spans="1:13" ht="15" x14ac:dyDescent="0.25">
      <c r="A4" s="16">
        <v>2015</v>
      </c>
      <c r="B4" s="16" t="s">
        <v>32</v>
      </c>
      <c r="C4" s="16" t="s">
        <v>27</v>
      </c>
      <c r="D4" s="21">
        <v>0</v>
      </c>
      <c r="E4" s="21">
        <v>0</v>
      </c>
      <c r="F4" s="21">
        <v>0</v>
      </c>
      <c r="G4" s="16">
        <v>38</v>
      </c>
      <c r="H4" s="17">
        <v>12.82</v>
      </c>
      <c r="I4" s="16">
        <v>155</v>
      </c>
      <c r="J4" s="24">
        <v>25.57</v>
      </c>
      <c r="K4" s="24">
        <v>5.59</v>
      </c>
      <c r="L4" s="24">
        <v>5.04</v>
      </c>
      <c r="M4" s="24">
        <v>36.200000000000003</v>
      </c>
    </row>
    <row r="5" spans="1:13" ht="15" x14ac:dyDescent="0.25">
      <c r="A5" s="16">
        <v>2015</v>
      </c>
      <c r="B5" s="16" t="s">
        <v>30</v>
      </c>
      <c r="C5" s="16" t="s">
        <v>28</v>
      </c>
      <c r="D5" s="21">
        <v>0</v>
      </c>
      <c r="E5" s="21">
        <v>0</v>
      </c>
      <c r="F5" s="21">
        <v>0</v>
      </c>
      <c r="G5" s="16">
        <v>3</v>
      </c>
      <c r="H5" s="17">
        <v>12.82</v>
      </c>
      <c r="I5" s="15">
        <v>3</v>
      </c>
      <c r="J5" s="24">
        <v>32.67</v>
      </c>
      <c r="K5" s="24">
        <v>2.25</v>
      </c>
      <c r="L5" s="24">
        <v>2.94</v>
      </c>
      <c r="M5" s="24">
        <v>37.85</v>
      </c>
    </row>
    <row r="6" spans="1:13" ht="15" x14ac:dyDescent="0.25">
      <c r="A6" s="26" t="s">
        <v>33</v>
      </c>
      <c r="B6" s="26" t="s">
        <v>33</v>
      </c>
      <c r="C6" s="7">
        <f>COUNT(D2:D5)</f>
        <v>4</v>
      </c>
      <c r="D6" s="20">
        <f>SUM(D2:D5)</f>
        <v>0</v>
      </c>
      <c r="E6" s="20">
        <f>SUM(E2:E5)</f>
        <v>0</v>
      </c>
      <c r="F6" s="20">
        <f>SUM(F2:F5)</f>
        <v>0</v>
      </c>
      <c r="G6" s="18">
        <f>SUM(G2:G5)</f>
        <v>69</v>
      </c>
      <c r="H6" s="19">
        <f>AVERAGE(H2:H5)</f>
        <v>12.53</v>
      </c>
      <c r="I6" s="18">
        <f>SUM(I2:I5)</f>
        <v>212</v>
      </c>
      <c r="J6" s="25">
        <f>AVERAGE(J2:J5)</f>
        <v>24.52</v>
      </c>
      <c r="K6" s="25">
        <f>AVERAGE(K2:K5)</f>
        <v>3.2974999999999999</v>
      </c>
      <c r="L6" s="25">
        <f>AVERAGE(L2:L5)</f>
        <v>3.99</v>
      </c>
      <c r="M6" s="25">
        <f>SUM(J6:L6)</f>
        <v>31.807499999999997</v>
      </c>
    </row>
    <row r="8" spans="1:13" x14ac:dyDescent="0.2">
      <c r="A8" s="4" t="s">
        <v>31</v>
      </c>
    </row>
    <row r="9" spans="1:13" x14ac:dyDescent="0.2">
      <c r="A9" s="4" t="s">
        <v>11</v>
      </c>
    </row>
    <row r="10" spans="1:13" x14ac:dyDescent="0.2">
      <c r="A10" s="4" t="s">
        <v>12</v>
      </c>
    </row>
    <row r="11" spans="1:13" x14ac:dyDescent="0.2">
      <c r="A11" s="5" t="s">
        <v>13</v>
      </c>
    </row>
    <row r="12" spans="1:13" x14ac:dyDescent="0.2">
      <c r="A12" s="6" t="s">
        <v>22</v>
      </c>
    </row>
    <row r="13" spans="1:13" x14ac:dyDescent="0.2">
      <c r="A13" s="6" t="s">
        <v>14</v>
      </c>
    </row>
    <row r="14" spans="1:13" x14ac:dyDescent="0.2">
      <c r="A14" s="6" t="s">
        <v>15</v>
      </c>
    </row>
  </sheetData>
  <pageMargins left="0.7" right="0.7" top="0.75" bottom="0.75" header="0.5" footer="0.3"/>
  <pageSetup scale="69" fitToHeight="0" orientation="landscape" r:id="rId1"/>
  <headerFooter>
    <oddHeader>&amp;C&amp;"Arial,Bold"&amp;12Summary of 2010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Layout" zoomScaleNormal="100" workbookViewId="0">
      <selection activeCell="A15" sqref="A15"/>
    </sheetView>
  </sheetViews>
  <sheetFormatPr defaultRowHeight="15" x14ac:dyDescent="0.25"/>
  <cols>
    <col min="1" max="1" width="11.7109375" bestFit="1" customWidth="1"/>
    <col min="2" max="2" width="17" customWidth="1"/>
    <col min="3" max="3" width="41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9" t="s">
        <v>0</v>
      </c>
      <c r="B1" s="9" t="s">
        <v>1</v>
      </c>
      <c r="C1" s="9" t="s">
        <v>2</v>
      </c>
      <c r="D1" s="9" t="s">
        <v>18</v>
      </c>
      <c r="E1" s="10" t="s">
        <v>20</v>
      </c>
      <c r="F1" s="10" t="s">
        <v>19</v>
      </c>
      <c r="G1" s="10" t="s">
        <v>21</v>
      </c>
      <c r="H1" s="10" t="s">
        <v>9</v>
      </c>
      <c r="I1" s="11" t="s">
        <v>10</v>
      </c>
      <c r="J1" s="10" t="s">
        <v>17</v>
      </c>
    </row>
    <row r="2" spans="1:10" x14ac:dyDescent="0.25">
      <c r="A2" s="16">
        <v>2016</v>
      </c>
      <c r="B2" s="16" t="s">
        <v>24</v>
      </c>
      <c r="C2" s="16" t="s">
        <v>25</v>
      </c>
      <c r="D2" s="16">
        <v>12</v>
      </c>
      <c r="E2" s="17">
        <v>12.82</v>
      </c>
      <c r="F2" s="16">
        <v>12</v>
      </c>
      <c r="G2" s="22">
        <v>26.62</v>
      </c>
      <c r="H2" s="22">
        <v>3.12</v>
      </c>
      <c r="I2" s="24" t="s">
        <v>23</v>
      </c>
      <c r="J2" s="22">
        <f>SUM(G2:I2)</f>
        <v>29.740000000000002</v>
      </c>
    </row>
    <row r="3" spans="1:10" x14ac:dyDescent="0.25">
      <c r="A3" s="16">
        <v>2016</v>
      </c>
      <c r="B3" s="16" t="s">
        <v>29</v>
      </c>
      <c r="C3" s="16" t="s">
        <v>26</v>
      </c>
      <c r="D3" s="16">
        <v>0</v>
      </c>
      <c r="E3" s="23" t="s">
        <v>23</v>
      </c>
      <c r="F3" s="23">
        <v>0</v>
      </c>
      <c r="G3" s="23" t="s">
        <v>23</v>
      </c>
      <c r="H3" s="23" t="s">
        <v>23</v>
      </c>
      <c r="I3" s="23" t="s">
        <v>23</v>
      </c>
      <c r="J3" s="23" t="s">
        <v>23</v>
      </c>
    </row>
    <row r="4" spans="1:10" x14ac:dyDescent="0.25">
      <c r="A4" s="16">
        <v>2016</v>
      </c>
      <c r="B4" s="16" t="s">
        <v>32</v>
      </c>
      <c r="C4" s="16" t="s">
        <v>27</v>
      </c>
      <c r="D4" s="16">
        <v>0</v>
      </c>
      <c r="E4" s="23" t="s">
        <v>23</v>
      </c>
      <c r="F4" s="23">
        <v>0</v>
      </c>
      <c r="G4" s="23" t="s">
        <v>23</v>
      </c>
      <c r="H4" s="23" t="s">
        <v>23</v>
      </c>
      <c r="I4" s="23" t="s">
        <v>23</v>
      </c>
      <c r="J4" s="23" t="s">
        <v>23</v>
      </c>
    </row>
    <row r="5" spans="1:10" x14ac:dyDescent="0.25">
      <c r="A5" s="16">
        <v>2016</v>
      </c>
      <c r="B5" s="16" t="s">
        <v>30</v>
      </c>
      <c r="C5" s="16" t="s">
        <v>28</v>
      </c>
      <c r="D5" s="16">
        <v>8</v>
      </c>
      <c r="E5" s="17">
        <v>12.82</v>
      </c>
      <c r="F5" s="16">
        <v>8</v>
      </c>
      <c r="G5" s="22">
        <v>16.84</v>
      </c>
      <c r="H5" s="22">
        <v>1.26</v>
      </c>
      <c r="I5" s="22">
        <v>1.51</v>
      </c>
      <c r="J5" s="22">
        <v>19.61</v>
      </c>
    </row>
    <row r="6" spans="1:10" x14ac:dyDescent="0.25">
      <c r="A6" s="26" t="s">
        <v>33</v>
      </c>
      <c r="B6" s="26" t="s">
        <v>33</v>
      </c>
      <c r="C6" s="7">
        <f>COUNT(D2:D5)</f>
        <v>4</v>
      </c>
      <c r="D6" s="18">
        <f>SUM(D2:D5)</f>
        <v>20</v>
      </c>
      <c r="E6" s="19">
        <f>AVERAGE(E2:E5)</f>
        <v>12.82</v>
      </c>
      <c r="F6" s="18">
        <f>SUM(F2:F5)</f>
        <v>20</v>
      </c>
      <c r="G6" s="19">
        <f>AVERAGE(G2:G5)</f>
        <v>21.73</v>
      </c>
      <c r="H6" s="19">
        <f>AVERAGE(H2:H5)</f>
        <v>2.19</v>
      </c>
      <c r="I6" s="19">
        <f>AVERAGE(I2:I5)</f>
        <v>1.51</v>
      </c>
      <c r="J6" s="19">
        <f>SUM(G6:I6)</f>
        <v>25.430000000000003</v>
      </c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pageMargins left="0.7" right="0.7" top="0.75" bottom="0.75" header="0.5" footer="0.3"/>
  <pageSetup scale="77" fitToHeight="0" orientation="landscape" r:id="rId1"/>
  <headerFooter>
    <oddHeader>&amp;C&amp;"Arial,Bold"&amp;12Summary of 2010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B7C53F-82DC-48EF-BD05-4840A0BA3B37}"/>
</file>

<file path=customXml/itemProps2.xml><?xml version="1.0" encoding="utf-8"?>
<ds:datastoreItem xmlns:ds="http://schemas.openxmlformats.org/officeDocument/2006/customXml" ds:itemID="{F3E4641A-87C3-4826-BD8E-83EE227B8781}"/>
</file>

<file path=customXml/itemProps3.xml><?xml version="1.0" encoding="utf-8"?>
<ds:datastoreItem xmlns:ds="http://schemas.openxmlformats.org/officeDocument/2006/customXml" ds:itemID="{76E0FFAF-C982-47EB-9AEE-8EE4D295B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E 2010 FTE Data</vt:lpstr>
      <vt:lpstr>Appendix E 2010 Retention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E 2010 FTE and Retention Data</dc:title>
  <dc:subject>2016 JOBZ Business Assistance Report</dc:subject>
  <dc:creator>Economic Analysis Unit, Policy</dc:creator>
  <cp:lastModifiedBy>Ed Hodder</cp:lastModifiedBy>
  <cp:lastPrinted>2016-11-23T17:22:00Z</cp:lastPrinted>
  <dcterms:created xsi:type="dcterms:W3CDTF">2012-11-16T15:03:18Z</dcterms:created>
  <dcterms:modified xsi:type="dcterms:W3CDTF">2016-12-09T15:45:09Z</dcterms:modified>
</cp:coreProperties>
</file>