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540" windowWidth="17955" windowHeight="11355"/>
  </bookViews>
  <sheets>
    <sheet name="Appendix F 2009 FTE Data" sheetId="1" r:id="rId1"/>
    <sheet name="Appendix F 2009 Retention Data" sheetId="2" r:id="rId2"/>
  </sheets>
  <calcPr calcId="152511"/>
</workbook>
</file>

<file path=xl/calcChain.xml><?xml version="1.0" encoding="utf-8"?>
<calcChain xmlns="http://schemas.openxmlformats.org/spreadsheetml/2006/main">
  <c r="J9" i="2" l="1"/>
  <c r="J8" i="2"/>
  <c r="J7" i="2"/>
  <c r="J6" i="2"/>
  <c r="J5" i="2"/>
  <c r="J2" i="2"/>
  <c r="I12" i="2" l="1"/>
  <c r="H12" i="2"/>
  <c r="G12" i="2"/>
  <c r="F12" i="2"/>
  <c r="E12" i="2"/>
  <c r="D12" i="2"/>
  <c r="C12" i="2"/>
  <c r="L12" i="1"/>
  <c r="K12" i="1"/>
  <c r="J12" i="1"/>
  <c r="M12" i="1" s="1"/>
  <c r="I12" i="1"/>
  <c r="H12" i="1"/>
  <c r="G12" i="1"/>
  <c r="F12" i="1"/>
  <c r="E12" i="1"/>
  <c r="D12" i="1"/>
  <c r="C12" i="1"/>
  <c r="J12" i="2" l="1"/>
</calcChain>
</file>

<file path=xl/sharedStrings.xml><?xml version="1.0" encoding="utf-8"?>
<sst xmlns="http://schemas.openxmlformats.org/spreadsheetml/2006/main" count="95" uniqueCount="45">
  <si>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</si>
  <si>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</si>
  <si>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</si>
  <si>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</si>
  <si>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</si>
  <si>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</si>
  <si>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</si>
  <si>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</si>
  <si>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</si>
  <si>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</si>
  <si>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</si>
  <si>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</si>
  <si>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</si>
  <si>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</si>
  <si>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</si>
  <si>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</si>
  <si>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</si>
  <si>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</si>
  <si>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</si>
  <si>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</si>
  <si>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</si>
  <si>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</si>
  <si>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</si>
  <si>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</si>
  <si>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Wadena, City of</t>
  </si>
  <si>
    <t>Albert Lea, City of</t>
  </si>
  <si>
    <t>Alamco Wood Products LLC</t>
  </si>
  <si>
    <t>Benson, City of</t>
  </si>
  <si>
    <t>SpecSys Inc</t>
  </si>
  <si>
    <t>Bryon, City of</t>
  </si>
  <si>
    <t>Global Dairy Solutions</t>
  </si>
  <si>
    <t>Hinckley, City of</t>
  </si>
  <si>
    <t>Long Prairie, City of</t>
  </si>
  <si>
    <t>Impact Technology II</t>
  </si>
  <si>
    <t>Owatonna, City of</t>
  </si>
  <si>
    <t>Foamcraft Packaging</t>
  </si>
  <si>
    <t>AAF McQuay</t>
  </si>
  <si>
    <t>Innovative Surfaces LLC</t>
  </si>
  <si>
    <t>Wyoming, City of</t>
  </si>
  <si>
    <t>Xccent Inc</t>
  </si>
  <si>
    <t>Kim Johnson Holding Company dba Team Powdercoating</t>
  </si>
  <si>
    <t>Byron, City of</t>
  </si>
  <si>
    <t>Meadow Ingredients/Ornua</t>
  </si>
  <si>
    <t>Note:  Capital Investment is the amount of private capital investment actually made by the business in the JOBZ zone from January 1, 2015 through December 31, 2015.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</si>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</sst>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6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8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Layout" zoomScaleNormal="100" workbookViewId="0">
      <selection activeCell="A12" sqref="A12"/>
    </sheetView>
  </sheetViews>
  <sheetFormatPr defaultRowHeight="14.25" x14ac:dyDescent="0.2"/>
  <cols>
    <col min="1" max="1" width="11.7109375" style="8" bestFit="1" customWidth="1"/>
    <col min="2" max="2" width="18.42578125" style="8" customWidth="1"/>
    <col min="3" max="3" width="52.28515625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4">
        <v>2016</v>
      </c>
      <c r="B2" s="14" t="s">
        <v>25</v>
      </c>
      <c r="C2" s="14" t="s">
        <v>26</v>
      </c>
      <c r="D2" s="13">
        <v>0</v>
      </c>
      <c r="E2" s="13">
        <v>0</v>
      </c>
      <c r="F2" s="13">
        <v>0</v>
      </c>
      <c r="G2" s="14">
        <v>12</v>
      </c>
      <c r="H2" s="15">
        <v>12.82</v>
      </c>
      <c r="I2" s="14">
        <v>23</v>
      </c>
      <c r="J2" s="15">
        <v>16.75</v>
      </c>
      <c r="K2" s="15">
        <v>1.56</v>
      </c>
      <c r="L2" s="15">
        <v>0.27</v>
      </c>
      <c r="M2" s="15">
        <v>18.59</v>
      </c>
    </row>
    <row r="3" spans="1:13" ht="15" x14ac:dyDescent="0.25">
      <c r="A3" s="14">
        <v>2016</v>
      </c>
      <c r="B3" s="14" t="s">
        <v>27</v>
      </c>
      <c r="C3" s="14" t="s">
        <v>28</v>
      </c>
      <c r="D3" s="13">
        <v>0</v>
      </c>
      <c r="E3" s="13">
        <v>2354</v>
      </c>
      <c r="F3" s="13">
        <v>2354</v>
      </c>
      <c r="G3" s="14">
        <v>5</v>
      </c>
      <c r="H3" s="15">
        <v>12.82</v>
      </c>
      <c r="I3" s="14">
        <v>26</v>
      </c>
      <c r="J3" s="15">
        <v>16.739999999999998</v>
      </c>
      <c r="K3" s="15">
        <v>0.54</v>
      </c>
      <c r="L3" s="15">
        <v>0.17</v>
      </c>
      <c r="M3" s="15">
        <v>17.45</v>
      </c>
    </row>
    <row r="4" spans="1:13" ht="15" x14ac:dyDescent="0.25">
      <c r="A4" s="14">
        <v>2016</v>
      </c>
      <c r="B4" s="14" t="s">
        <v>29</v>
      </c>
      <c r="C4" s="14" t="s">
        <v>30</v>
      </c>
      <c r="D4" s="13">
        <v>0</v>
      </c>
      <c r="E4" s="13">
        <v>0</v>
      </c>
      <c r="F4" s="13">
        <v>0</v>
      </c>
      <c r="G4" s="14">
        <v>1</v>
      </c>
      <c r="H4" s="19">
        <v>14</v>
      </c>
      <c r="I4" s="14">
        <v>1</v>
      </c>
      <c r="J4" s="19">
        <v>15.14</v>
      </c>
      <c r="K4" s="19" t="s">
        <v>23</v>
      </c>
      <c r="L4" s="19" t="s">
        <v>23</v>
      </c>
      <c r="M4" s="15">
        <v>15.14</v>
      </c>
    </row>
    <row r="5" spans="1:13" ht="15" x14ac:dyDescent="0.25">
      <c r="A5" s="14">
        <v>2016</v>
      </c>
      <c r="B5" s="14" t="s">
        <v>41</v>
      </c>
      <c r="C5" s="14" t="s">
        <v>42</v>
      </c>
      <c r="D5" s="13">
        <v>257384</v>
      </c>
      <c r="E5" s="13">
        <v>303052</v>
      </c>
      <c r="F5" s="13">
        <v>560436</v>
      </c>
      <c r="G5" s="14">
        <v>5</v>
      </c>
      <c r="H5" s="15">
        <v>14</v>
      </c>
      <c r="I5" s="14">
        <v>22</v>
      </c>
      <c r="J5" s="15">
        <v>19.52</v>
      </c>
      <c r="K5" s="15">
        <v>3.9</v>
      </c>
      <c r="L5" s="15">
        <v>1.95</v>
      </c>
      <c r="M5" s="15">
        <v>25.37</v>
      </c>
    </row>
    <row r="6" spans="1:13" ht="15" x14ac:dyDescent="0.25">
      <c r="A6" s="14">
        <v>2016</v>
      </c>
      <c r="B6" s="14" t="s">
        <v>31</v>
      </c>
      <c r="C6" s="14" t="s">
        <v>40</v>
      </c>
      <c r="D6" s="13">
        <v>17121</v>
      </c>
      <c r="E6" s="13">
        <v>41058</v>
      </c>
      <c r="F6" s="13">
        <v>58179</v>
      </c>
      <c r="G6" s="14">
        <v>5</v>
      </c>
      <c r="H6" s="15">
        <v>12.82</v>
      </c>
      <c r="I6" s="14">
        <v>10</v>
      </c>
      <c r="J6" s="15">
        <v>14.06</v>
      </c>
      <c r="K6" s="15">
        <v>0.26</v>
      </c>
      <c r="L6" s="19" t="s">
        <v>23</v>
      </c>
      <c r="M6" s="15">
        <v>14.32</v>
      </c>
    </row>
    <row r="7" spans="1:13" ht="15" x14ac:dyDescent="0.25">
      <c r="A7" s="14">
        <v>2016</v>
      </c>
      <c r="B7" s="14" t="s">
        <v>32</v>
      </c>
      <c r="C7" s="14" t="s">
        <v>33</v>
      </c>
      <c r="D7" s="13">
        <v>0</v>
      </c>
      <c r="E7" s="13">
        <v>0</v>
      </c>
      <c r="F7" s="13">
        <v>0</v>
      </c>
      <c r="G7" s="14">
        <v>1</v>
      </c>
      <c r="H7" s="15">
        <v>16</v>
      </c>
      <c r="I7" s="14">
        <v>1</v>
      </c>
      <c r="J7" s="15">
        <v>20</v>
      </c>
      <c r="K7" s="15">
        <v>1</v>
      </c>
      <c r="L7" s="19" t="s">
        <v>23</v>
      </c>
      <c r="M7" s="15">
        <v>21</v>
      </c>
    </row>
    <row r="8" spans="1:13" ht="15" x14ac:dyDescent="0.25">
      <c r="A8" s="14">
        <v>2016</v>
      </c>
      <c r="B8" s="14" t="s">
        <v>34</v>
      </c>
      <c r="C8" s="14" t="s">
        <v>36</v>
      </c>
      <c r="D8" s="13">
        <v>0</v>
      </c>
      <c r="E8" s="13">
        <v>0</v>
      </c>
      <c r="F8" s="13">
        <v>0</v>
      </c>
      <c r="G8" s="14">
        <v>40</v>
      </c>
      <c r="H8" s="15">
        <v>12.82</v>
      </c>
      <c r="I8" s="14">
        <v>226</v>
      </c>
      <c r="J8" s="15">
        <v>21.82</v>
      </c>
      <c r="K8" s="15">
        <v>5.28</v>
      </c>
      <c r="L8" s="15">
        <v>2.29</v>
      </c>
      <c r="M8" s="15">
        <v>29.39</v>
      </c>
    </row>
    <row r="9" spans="1:13" ht="15" x14ac:dyDescent="0.25">
      <c r="A9" s="14">
        <v>2016</v>
      </c>
      <c r="B9" s="14" t="s">
        <v>34</v>
      </c>
      <c r="C9" s="14" t="s">
        <v>35</v>
      </c>
      <c r="D9" s="13">
        <v>12000</v>
      </c>
      <c r="E9" s="13">
        <v>114000</v>
      </c>
      <c r="F9" s="13">
        <v>126000</v>
      </c>
      <c r="G9" s="14">
        <v>3</v>
      </c>
      <c r="H9" s="15">
        <v>12</v>
      </c>
      <c r="I9" s="14">
        <v>6</v>
      </c>
      <c r="J9" s="15">
        <v>17.809999999999999</v>
      </c>
      <c r="K9" s="15">
        <v>1.99</v>
      </c>
      <c r="L9" s="15">
        <v>1.07</v>
      </c>
      <c r="M9" s="15">
        <v>20.87</v>
      </c>
    </row>
    <row r="10" spans="1:13" ht="15" x14ac:dyDescent="0.25">
      <c r="A10" s="14">
        <v>2016</v>
      </c>
      <c r="B10" s="14" t="s">
        <v>24</v>
      </c>
      <c r="C10" s="14" t="s">
        <v>37</v>
      </c>
      <c r="D10" s="13">
        <v>0</v>
      </c>
      <c r="E10" s="13">
        <v>0</v>
      </c>
      <c r="F10" s="13">
        <v>0</v>
      </c>
      <c r="G10" s="14">
        <v>22</v>
      </c>
      <c r="H10" s="15">
        <v>12.82</v>
      </c>
      <c r="I10" s="14">
        <v>21</v>
      </c>
      <c r="J10" s="19">
        <v>23.11</v>
      </c>
      <c r="K10" s="19">
        <v>2.25</v>
      </c>
      <c r="L10" s="19">
        <v>0.95</v>
      </c>
      <c r="M10" s="15">
        <v>26.31</v>
      </c>
    </row>
    <row r="11" spans="1:13" ht="15" x14ac:dyDescent="0.25">
      <c r="A11" s="14">
        <v>2016</v>
      </c>
      <c r="B11" s="14" t="s">
        <v>38</v>
      </c>
      <c r="C11" s="14" t="s">
        <v>39</v>
      </c>
      <c r="D11" s="13">
        <v>0</v>
      </c>
      <c r="E11" s="13">
        <v>50000</v>
      </c>
      <c r="F11" s="13">
        <v>50000</v>
      </c>
      <c r="G11" s="14">
        <v>60</v>
      </c>
      <c r="H11" s="15">
        <v>10.82</v>
      </c>
      <c r="I11" s="14">
        <v>60</v>
      </c>
      <c r="J11" s="15">
        <v>18.57</v>
      </c>
      <c r="K11" s="15">
        <v>2.06</v>
      </c>
      <c r="L11" s="15">
        <v>1.87</v>
      </c>
      <c r="M11" s="15">
        <v>22.5</v>
      </c>
    </row>
    <row r="12" spans="1:13" ht="15" x14ac:dyDescent="0.25">
      <c r="A12" s="21" t="s">
        <v>44</v>
      </c>
      <c r="B12" s="21" t="s">
        <v>44</v>
      </c>
      <c r="C12" s="16">
        <f>COUNT(D2:D11)</f>
        <v>10</v>
      </c>
      <c r="D12" s="18">
        <f>SUM(D2:D11)</f>
        <v>286505</v>
      </c>
      <c r="E12" s="18">
        <f>SUM(E2:E11)</f>
        <v>510464</v>
      </c>
      <c r="F12" s="18">
        <f>SUM(F2:F11)</f>
        <v>796969</v>
      </c>
      <c r="G12" s="16">
        <f>SUM(G2:G11)</f>
        <v>154</v>
      </c>
      <c r="H12" s="17">
        <f>AVERAGE(H2:H11)</f>
        <v>13.091999999999999</v>
      </c>
      <c r="I12" s="16">
        <f>SUM(I2:I11)</f>
        <v>396</v>
      </c>
      <c r="J12" s="17">
        <f>AVERAGE(J2:J11)</f>
        <v>18.351999999999997</v>
      </c>
      <c r="K12" s="17">
        <f>AVERAGE(K2:K11)</f>
        <v>2.0933333333333333</v>
      </c>
      <c r="L12" s="17">
        <f>AVERAGE(L2:L11)</f>
        <v>1.2242857142857144</v>
      </c>
      <c r="M12" s="17">
        <f>SUM(J12:L12)</f>
        <v>21.669619047619044</v>
      </c>
    </row>
    <row r="14" spans="1:13" x14ac:dyDescent="0.2">
      <c r="A14" s="4" t="s">
        <v>43</v>
      </c>
    </row>
    <row r="15" spans="1:13" x14ac:dyDescent="0.2">
      <c r="A15" s="4" t="s">
        <v>11</v>
      </c>
    </row>
    <row r="16" spans="1:13" x14ac:dyDescent="0.2">
      <c r="A16" s="4" t="s">
        <v>12</v>
      </c>
    </row>
    <row r="17" spans="1:1" x14ac:dyDescent="0.2">
      <c r="A17" s="5" t="s">
        <v>13</v>
      </c>
    </row>
    <row r="18" spans="1:1" x14ac:dyDescent="0.2">
      <c r="A18" s="6" t="s">
        <v>22</v>
      </c>
    </row>
    <row r="19" spans="1:1" x14ac:dyDescent="0.2">
      <c r="A19" s="6" t="s">
        <v>14</v>
      </c>
    </row>
    <row r="20" spans="1:1" x14ac:dyDescent="0.2">
      <c r="A20" s="6" t="s">
        <v>15</v>
      </c>
    </row>
  </sheetData>
  <pageMargins left="0.7" right="0.7" top="0.75" bottom="0.75" header="0.5" footer="0.3"/>
  <pageSetup scale="64" fitToHeight="0" orientation="landscape" r:id="rId1"/>
  <headerFooter>
    <oddHeader>&amp;C&amp;"Arial,Bold"&amp;12Summary of 2009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Layout" zoomScaleNormal="100" workbookViewId="0">
      <selection activeCell="A12" sqref="A12:B12"/>
    </sheetView>
  </sheetViews>
  <sheetFormatPr defaultRowHeight="15" x14ac:dyDescent="0.25"/>
  <cols>
    <col min="1" max="1" width="11.7109375" bestFit="1" customWidth="1"/>
    <col min="2" max="2" width="18.42578125" customWidth="1"/>
    <col min="3" max="3" width="52.2851562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4">
        <v>2016</v>
      </c>
      <c r="B2" s="14" t="s">
        <v>25</v>
      </c>
      <c r="C2" s="14" t="s">
        <v>26</v>
      </c>
      <c r="D2" s="14">
        <v>65</v>
      </c>
      <c r="E2" s="15">
        <v>12.82</v>
      </c>
      <c r="F2" s="14">
        <v>68</v>
      </c>
      <c r="G2" s="15">
        <v>20.56</v>
      </c>
      <c r="H2" s="15">
        <v>2.0699999999999998</v>
      </c>
      <c r="I2" s="15">
        <v>0.28999999999999998</v>
      </c>
      <c r="J2" s="15">
        <f>SUM(G2:I2)</f>
        <v>22.919999999999998</v>
      </c>
    </row>
    <row r="3" spans="1:10" x14ac:dyDescent="0.25">
      <c r="A3" s="14">
        <v>2016</v>
      </c>
      <c r="B3" s="14" t="s">
        <v>27</v>
      </c>
      <c r="C3" s="14" t="s">
        <v>28</v>
      </c>
      <c r="D3" s="14">
        <v>1</v>
      </c>
      <c r="E3" s="19">
        <v>12.82</v>
      </c>
      <c r="F3" s="14">
        <v>1</v>
      </c>
      <c r="G3" s="15">
        <v>32.44</v>
      </c>
      <c r="H3" s="15">
        <v>2.9</v>
      </c>
      <c r="I3" s="15">
        <v>0.01</v>
      </c>
      <c r="J3" s="15">
        <v>35.35</v>
      </c>
    </row>
    <row r="4" spans="1:10" x14ac:dyDescent="0.25">
      <c r="A4" s="14">
        <v>2016</v>
      </c>
      <c r="B4" s="14" t="s">
        <v>29</v>
      </c>
      <c r="C4" s="14" t="s">
        <v>30</v>
      </c>
      <c r="D4" s="14">
        <v>0</v>
      </c>
      <c r="E4" s="19" t="s">
        <v>23</v>
      </c>
      <c r="F4" s="20">
        <v>0</v>
      </c>
      <c r="G4" s="19" t="s">
        <v>23</v>
      </c>
      <c r="H4" s="19" t="s">
        <v>23</v>
      </c>
      <c r="I4" s="19" t="s">
        <v>23</v>
      </c>
      <c r="J4" s="19" t="s">
        <v>23</v>
      </c>
    </row>
    <row r="5" spans="1:10" x14ac:dyDescent="0.25">
      <c r="A5" s="14">
        <v>2016</v>
      </c>
      <c r="B5" s="14" t="s">
        <v>41</v>
      </c>
      <c r="C5" s="14" t="s">
        <v>42</v>
      </c>
      <c r="D5" s="14">
        <v>2</v>
      </c>
      <c r="E5" s="15">
        <v>14</v>
      </c>
      <c r="F5" s="14">
        <v>2</v>
      </c>
      <c r="G5" s="15">
        <v>51.21</v>
      </c>
      <c r="H5" s="15">
        <v>10.24</v>
      </c>
      <c r="I5" s="15">
        <v>5.12</v>
      </c>
      <c r="J5" s="15">
        <f t="shared" ref="J5:J9" si="0">SUM(G5:I5)</f>
        <v>66.570000000000007</v>
      </c>
    </row>
    <row r="6" spans="1:10" x14ac:dyDescent="0.25">
      <c r="A6" s="14">
        <v>2016</v>
      </c>
      <c r="B6" s="14" t="s">
        <v>31</v>
      </c>
      <c r="C6" s="14" t="s">
        <v>40</v>
      </c>
      <c r="D6" s="14">
        <v>2</v>
      </c>
      <c r="E6" s="15">
        <v>12.82</v>
      </c>
      <c r="F6" s="14">
        <v>2</v>
      </c>
      <c r="G6" s="15">
        <v>27.97</v>
      </c>
      <c r="H6" s="15">
        <v>0.88</v>
      </c>
      <c r="I6" s="19" t="s">
        <v>23</v>
      </c>
      <c r="J6" s="15">
        <f t="shared" si="0"/>
        <v>28.849999999999998</v>
      </c>
    </row>
    <row r="7" spans="1:10" x14ac:dyDescent="0.25">
      <c r="A7" s="14">
        <v>2016</v>
      </c>
      <c r="B7" s="14" t="s">
        <v>32</v>
      </c>
      <c r="C7" s="14" t="s">
        <v>33</v>
      </c>
      <c r="D7" s="14">
        <v>9</v>
      </c>
      <c r="E7" s="19">
        <v>16</v>
      </c>
      <c r="F7" s="14">
        <v>9</v>
      </c>
      <c r="G7" s="19">
        <v>15.22</v>
      </c>
      <c r="H7" s="19">
        <v>1</v>
      </c>
      <c r="I7" s="19" t="s">
        <v>23</v>
      </c>
      <c r="J7" s="15">
        <f t="shared" si="0"/>
        <v>16.22</v>
      </c>
    </row>
    <row r="8" spans="1:10" x14ac:dyDescent="0.25">
      <c r="A8" s="14">
        <v>2016</v>
      </c>
      <c r="B8" s="14" t="s">
        <v>34</v>
      </c>
      <c r="C8" s="14" t="s">
        <v>36</v>
      </c>
      <c r="D8" s="14">
        <v>422</v>
      </c>
      <c r="E8" s="15">
        <v>12.82</v>
      </c>
      <c r="F8" s="14">
        <v>422</v>
      </c>
      <c r="G8" s="15">
        <v>21.73</v>
      </c>
      <c r="H8" s="15">
        <v>5.26</v>
      </c>
      <c r="I8" s="15">
        <v>2.2799999999999998</v>
      </c>
      <c r="J8" s="15">
        <f t="shared" si="0"/>
        <v>29.270000000000003</v>
      </c>
    </row>
    <row r="9" spans="1:10" x14ac:dyDescent="0.25">
      <c r="A9" s="14">
        <v>2016</v>
      </c>
      <c r="B9" s="14" t="s">
        <v>34</v>
      </c>
      <c r="C9" s="14" t="s">
        <v>35</v>
      </c>
      <c r="D9" s="14">
        <v>10</v>
      </c>
      <c r="E9" s="15">
        <v>10</v>
      </c>
      <c r="F9" s="14">
        <v>10</v>
      </c>
      <c r="G9" s="15">
        <v>25.14</v>
      </c>
      <c r="H9" s="15">
        <v>1.71</v>
      </c>
      <c r="I9" s="15">
        <v>1.56</v>
      </c>
      <c r="J9" s="15">
        <f t="shared" si="0"/>
        <v>28.41</v>
      </c>
    </row>
    <row r="10" spans="1:10" x14ac:dyDescent="0.25">
      <c r="A10" s="14">
        <v>2016</v>
      </c>
      <c r="B10" s="14" t="s">
        <v>24</v>
      </c>
      <c r="C10" s="14" t="s">
        <v>37</v>
      </c>
      <c r="D10" s="14">
        <v>0</v>
      </c>
      <c r="E10" s="19" t="s">
        <v>23</v>
      </c>
      <c r="F10" s="20">
        <v>0</v>
      </c>
      <c r="G10" s="19" t="s">
        <v>23</v>
      </c>
      <c r="H10" s="19" t="s">
        <v>23</v>
      </c>
      <c r="I10" s="19" t="s">
        <v>23</v>
      </c>
      <c r="J10" s="19" t="s">
        <v>23</v>
      </c>
    </row>
    <row r="11" spans="1:10" x14ac:dyDescent="0.25">
      <c r="A11" s="14">
        <v>2016</v>
      </c>
      <c r="B11" s="14" t="s">
        <v>38</v>
      </c>
      <c r="C11" s="14" t="s">
        <v>39</v>
      </c>
      <c r="D11" s="14">
        <v>0</v>
      </c>
      <c r="E11" s="19" t="s">
        <v>23</v>
      </c>
      <c r="F11" s="20">
        <v>0</v>
      </c>
      <c r="G11" s="19" t="s">
        <v>23</v>
      </c>
      <c r="H11" s="19" t="s">
        <v>23</v>
      </c>
      <c r="I11" s="19" t="s">
        <v>23</v>
      </c>
      <c r="J11" s="19" t="s">
        <v>23</v>
      </c>
    </row>
    <row r="12" spans="1:10" x14ac:dyDescent="0.25">
      <c r="A12" s="21" t="s">
        <v>44</v>
      </c>
      <c r="B12" s="21" t="s">
        <v>44</v>
      </c>
      <c r="C12" s="7">
        <f>COUNT(D2:D11)</f>
        <v>10</v>
      </c>
      <c r="D12" s="16">
        <f>SUM(D2:D11)</f>
        <v>511</v>
      </c>
      <c r="E12" s="17">
        <f>AVERAGE(E2:E11)</f>
        <v>13.040000000000001</v>
      </c>
      <c r="F12" s="16">
        <f>SUM(F2:F11)</f>
        <v>514</v>
      </c>
      <c r="G12" s="17">
        <f>AVERAGE(G2:G11)</f>
        <v>27.752857142857142</v>
      </c>
      <c r="H12" s="17">
        <f>AVERAGE(H2:H11)</f>
        <v>3.4371428571428573</v>
      </c>
      <c r="I12" s="17">
        <f>AVERAGE(I2:I11)</f>
        <v>1.8519999999999999</v>
      </c>
      <c r="J12" s="17">
        <f>SUM(G12:I12)</f>
        <v>33.041999999999994</v>
      </c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</row>
  </sheetData>
  <pageMargins left="0.7" right="0.7" top="0.75" bottom="0.75" header="0.5" footer="0.3"/>
  <pageSetup scale="72" fitToHeight="0" orientation="landscape" r:id="rId1"/>
  <headerFooter>
    <oddHeader>&amp;C&amp;"Arial,Bold"&amp;12Summary of 2009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B050C7-6CB3-4185-AFFA-F1D896D97634}"/>
</file>

<file path=customXml/itemProps2.xml><?xml version="1.0" encoding="utf-8"?>
<ds:datastoreItem xmlns:ds="http://schemas.openxmlformats.org/officeDocument/2006/customXml" ds:itemID="{FDD457AA-A5E0-4050-A94A-DB39DBDCD6C9}"/>
</file>

<file path=customXml/itemProps3.xml><?xml version="1.0" encoding="utf-8"?>
<ds:datastoreItem xmlns:ds="http://schemas.openxmlformats.org/officeDocument/2006/customXml" ds:itemID="{A85C130D-8A4A-4698-9A48-7EBBCE69B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F 2009 FTE Data</vt:lpstr>
      <vt:lpstr>Appendix F 2009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F 2009 FTE and Retention Data</dc:title>
  <dc:subject>2016 JOBZ Business Assistance Report</dc:subject>
  <dc:creator>Economic Analysis Unit, Policy</dc:creator>
  <cp:lastModifiedBy>Ed Hodder</cp:lastModifiedBy>
  <cp:lastPrinted>2016-11-23T16:30:45Z</cp:lastPrinted>
  <dcterms:created xsi:type="dcterms:W3CDTF">2012-11-16T15:03:18Z</dcterms:created>
  <dcterms:modified xsi:type="dcterms:W3CDTF">2016-12-09T15:47:31Z</dcterms:modified>
</cp:coreProperties>
</file>