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FTE" sheetId="1" r:id="rId1"/>
    <sheet name="Retained" sheetId="2" r:id="rId2"/>
    <sheet name="Sheet3" sheetId="3" r:id="rId3"/>
  </sheets>
  <definedNames>
    <definedName name="_xlnm.Print_Titles" localSheetId="0">FTE!$1:$1</definedName>
    <definedName name="_xlnm.Print_Titles" localSheetId="1">Retained!$1:$1</definedName>
  </definedNames>
  <calcPr calcId="145621"/>
</workbook>
</file>

<file path=xl/calcChain.xml><?xml version="1.0" encoding="utf-8"?>
<calcChain xmlns="http://schemas.openxmlformats.org/spreadsheetml/2006/main">
  <c r="I69" i="2" l="1"/>
  <c r="H69" i="2"/>
  <c r="G69" i="2"/>
  <c r="F69" i="2"/>
  <c r="E69" i="2"/>
  <c r="D69" i="2"/>
  <c r="C69" i="2"/>
  <c r="J68" i="2"/>
  <c r="J67" i="2"/>
  <c r="J65" i="2"/>
  <c r="J62" i="2"/>
  <c r="J61" i="2"/>
  <c r="J58" i="2"/>
  <c r="J55" i="2"/>
  <c r="J53" i="2"/>
  <c r="J52" i="2"/>
  <c r="J50" i="2"/>
  <c r="J49" i="2"/>
  <c r="J48" i="2"/>
  <c r="J47" i="2"/>
  <c r="J44" i="2"/>
  <c r="J42" i="2"/>
  <c r="J41" i="2"/>
  <c r="J37" i="2"/>
  <c r="J35" i="2"/>
  <c r="J33" i="2"/>
  <c r="J31" i="2"/>
  <c r="J29" i="2"/>
  <c r="J27" i="2"/>
  <c r="J24" i="2"/>
  <c r="J23" i="2"/>
  <c r="J20" i="2"/>
  <c r="J18" i="2"/>
  <c r="J17" i="2"/>
  <c r="J14" i="2"/>
  <c r="J13" i="2"/>
  <c r="J12" i="2"/>
  <c r="J11" i="2"/>
  <c r="J69" i="2" s="1"/>
  <c r="J3" i="2"/>
  <c r="M69" i="1" l="1"/>
  <c r="L69" i="1"/>
  <c r="K69" i="1"/>
  <c r="J69" i="1"/>
  <c r="I69" i="1"/>
  <c r="H69" i="1"/>
  <c r="G69" i="1"/>
  <c r="F69" i="1"/>
  <c r="E69" i="1"/>
  <c r="D69" i="1"/>
  <c r="C69" i="1"/>
</calcChain>
</file>

<file path=xl/sharedStrings.xml><?xml version="1.0" encoding="utf-8"?>
<sst xmlns="http://schemas.openxmlformats.org/spreadsheetml/2006/main" count="489" uniqueCount="137">
  <si>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</si>
  <si>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</si>
  <si>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</si>
  <si>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</si>
  <si>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</si>
  <si>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</si>
  <si>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</si>
  <si>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</si>
  <si>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</si>
  <si>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</si>
  <si>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</si>
  <si>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Rainbow Restorations aka Intergity Restorations Inc</t>
  </si>
  <si>
    <t>Null</t>
  </si>
  <si>
    <t>Bridon Cordage LLC</t>
  </si>
  <si>
    <t>B.I.L. Mfg Inc</t>
  </si>
  <si>
    <t>BMI Manufacturing Inc</t>
  </si>
  <si>
    <t>Lindar Corp</t>
  </si>
  <si>
    <t>Menard Inc</t>
  </si>
  <si>
    <t>Express Diagnostics International</t>
  </si>
  <si>
    <t>Fine Wood Structures</t>
  </si>
  <si>
    <t>Camp Release Township</t>
  </si>
  <si>
    <t>J&amp;D Construction</t>
  </si>
  <si>
    <t>Anderson Lubricants Inc dba Rapids Hydraulic</t>
  </si>
  <si>
    <t>United Packaging Inc</t>
  </si>
  <si>
    <t>Farm-Rite Equipment Inc</t>
  </si>
  <si>
    <t>Hawkeye Foodservice Distribution</t>
  </si>
  <si>
    <t>Aldi Inc</t>
  </si>
  <si>
    <t>Specialty Products &amp; Technology Inc</t>
  </si>
  <si>
    <t>Mid Central Heating and Air Conditioning Inc</t>
  </si>
  <si>
    <t>Miller Manufacturing</t>
  </si>
  <si>
    <t>Heron Lake BioEnergy</t>
  </si>
  <si>
    <t>Cast Corp</t>
  </si>
  <si>
    <t>Wm D Scepaniak Inc</t>
  </si>
  <si>
    <t>LJP Manufacturing Processes</t>
  </si>
  <si>
    <t>Bob Cat Clark Equipment</t>
  </si>
  <si>
    <t>Pro-fect Automation Co-op</t>
  </si>
  <si>
    <t>Phoenix Plastics</t>
  </si>
  <si>
    <t>Ensamhat Adventurero LLC</t>
  </si>
  <si>
    <t>Little Falls Township</t>
  </si>
  <si>
    <t>Ace Brothers Welding</t>
  </si>
  <si>
    <t>Pro Fabrication Inc</t>
  </si>
  <si>
    <t>MJ Biologics Inc</t>
  </si>
  <si>
    <t>CAB Construction Co.</t>
  </si>
  <si>
    <t>McIntosh Machine Inc</t>
  </si>
  <si>
    <t>Commercial Contractors Company of Melrose Inc</t>
  </si>
  <si>
    <t>ByteSpeed LLC</t>
  </si>
  <si>
    <t>Midwest Concrete Pumping LLC</t>
  </si>
  <si>
    <t>PROfutt LP RDO Holdings Company</t>
  </si>
  <si>
    <t>Associated Milk Producers Inc</t>
  </si>
  <si>
    <t>Industrial Finishing Services Inc</t>
  </si>
  <si>
    <t>BorderLine Tire Industries Inc</t>
  </si>
  <si>
    <t>Urbank Machine Inc</t>
  </si>
  <si>
    <t>Baker Hogan Houx Architecture</t>
  </si>
  <si>
    <t>Swan Machine LLP</t>
  </si>
  <si>
    <t>Industrial Finishing Service</t>
  </si>
  <si>
    <t>Kit Masters</t>
  </si>
  <si>
    <t>Next Generation Power</t>
  </si>
  <si>
    <t>Suzlon Rotor Corporation</t>
  </si>
  <si>
    <t>Suzlon Wind Energy Corporation</t>
  </si>
  <si>
    <t>Red Wing Port Authority</t>
  </si>
  <si>
    <t>Capital Safety I</t>
  </si>
  <si>
    <t>Stencil Cutting &amp; Supply</t>
  </si>
  <si>
    <t>FSS Inc dba Food Service Specialties</t>
  </si>
  <si>
    <t>Polaris Industries Inc</t>
  </si>
  <si>
    <t>Thomas Tool and Supply</t>
  </si>
  <si>
    <t>Netgain Technology</t>
  </si>
  <si>
    <t>Arctic Cold Storage</t>
  </si>
  <si>
    <t>Goldleaf Plastics Inc</t>
  </si>
  <si>
    <t>Artic Cat</t>
  </si>
  <si>
    <t>Doda USA</t>
  </si>
  <si>
    <t>CavCam Inc</t>
  </si>
  <si>
    <t>Buhler Versatile USA Inc</t>
  </si>
  <si>
    <t>Epitopix LLC</t>
  </si>
  <si>
    <t>Nova-Tech Engineering LLC</t>
  </si>
  <si>
    <t>Life-Science Innovations</t>
  </si>
  <si>
    <t>Millerbernd Manufacturing I</t>
  </si>
  <si>
    <t>Millerbernd Systems Inc</t>
  </si>
  <si>
    <t>Impact mailing of MN dba Impact Proven Solutions</t>
  </si>
  <si>
    <t>Winsted Township</t>
  </si>
  <si>
    <t>AWI Manufacturing Inc</t>
  </si>
  <si>
    <t>New Bedford Technology LLC</t>
  </si>
  <si>
    <t>Yourway Transportation LLC</t>
  </si>
  <si>
    <t>Retention Goals</t>
  </si>
  <si>
    <t>Retention Jobs Actuals</t>
  </si>
  <si>
    <t>Retention Wage Goals (including benefits)</t>
  </si>
  <si>
    <t>Retention Wages (including benefits)</t>
  </si>
  <si>
    <t>Average Hourly Total Compensation (including benefits)</t>
  </si>
  <si>
    <t>Note:  Capital Investment is the amount of private capital investment actually made by the business in the JOBZ zone from January 1, 2011 through December 31, 2011.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</si>
  <si>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</si>
  <si>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</si>
  <si>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</si>
  <si>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</si>
  <si>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</si>
  <si>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</si>
  <si>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Albany, City of</t>
  </si>
  <si>
    <t>Albert Lea, City of</t>
  </si>
  <si>
    <t>Argyle, City of</t>
  </si>
  <si>
    <t>Baxter, City of</t>
  </si>
  <si>
    <t>Belgrade, City of</t>
  </si>
  <si>
    <t>Worthington, City of</t>
  </si>
  <si>
    <t>Winsted, City of</t>
  </si>
  <si>
    <t>Willmar, City of</t>
  </si>
  <si>
    <t>Blue Earth, City of</t>
  </si>
  <si>
    <t>Browerville, City of</t>
  </si>
  <si>
    <t>Cohasset, City of</t>
  </si>
  <si>
    <t>Crosby, City of</t>
  </si>
  <si>
    <t>Dassel, City of</t>
  </si>
  <si>
    <t>Fairmont, City of</t>
  </si>
  <si>
    <t>Faribault, City of</t>
  </si>
  <si>
    <t>Fosston, City of</t>
  </si>
  <si>
    <t>Freeport, City of</t>
  </si>
  <si>
    <t>Glencoe, City of</t>
  </si>
  <si>
    <t>Heron Lake, City of</t>
  </si>
  <si>
    <t>Hibbing, City of</t>
  </si>
  <si>
    <t>Holdingford, City of</t>
  </si>
  <si>
    <t>Le Center, City of</t>
  </si>
  <si>
    <t>Litchfield, City of</t>
  </si>
  <si>
    <t>Little Falls, City of</t>
  </si>
  <si>
    <t>Madison Lake, City of</t>
  </si>
  <si>
    <t>Mankato, City of</t>
  </si>
  <si>
    <t>McIntosh, City of</t>
  </si>
  <si>
    <t>Melrose, City of</t>
  </si>
  <si>
    <t>Moorhead, City of</t>
  </si>
  <si>
    <t>New Ulm, City of</t>
  </si>
  <si>
    <t>New York Mills, City of</t>
  </si>
  <si>
    <t>Oslo, City of</t>
  </si>
  <si>
    <t>Parkers Prairie, City of</t>
  </si>
  <si>
    <t>Perham, City of</t>
  </si>
  <si>
    <t>Pipestone, City of</t>
  </si>
  <si>
    <t>Roseau, City of</t>
  </si>
  <si>
    <t>Sartell, City of</t>
  </si>
  <si>
    <t>St. Cloud, City of</t>
  </si>
  <si>
    <t>St. James, City of</t>
  </si>
  <si>
    <t>Walker, City of</t>
  </si>
  <si>
    <t>Federal Mogul Corporation</t>
  </si>
  <si>
    <t>Lake City, City of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</si>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</sst>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8" fontId="2" fillId="0" borderId="2" xfId="0" applyNumberFormat="1" applyFont="1" applyBorder="1" applyAlignment="1">
      <alignment horizontal="right"/>
    </xf>
    <xf numFmtId="0" fontId="3" fillId="0" borderId="2" xfId="0" applyFont="1" applyBorder="1"/>
    <xf numFmtId="165" fontId="3" fillId="0" borderId="2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/>
    <xf numFmtId="164" fontId="2" fillId="0" borderId="2" xfId="0" applyNumberFormat="1" applyFont="1" applyBorder="1"/>
    <xf numFmtId="1" fontId="2" fillId="0" borderId="2" xfId="0" applyNumberFormat="1" applyFont="1" applyBorder="1"/>
    <xf numFmtId="164" fontId="3" fillId="0" borderId="2" xfId="0" applyNumberFormat="1" applyFont="1" applyBorder="1"/>
    <xf numFmtId="8" fontId="3" fillId="0" borderId="2" xfId="0" applyNumberFormat="1" applyFont="1" applyBorder="1"/>
    <xf numFmtId="166" fontId="3" fillId="0" borderId="2" xfId="2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view="pageLayout" topLeftCell="A60" zoomScaleNormal="100" workbookViewId="0">
      <selection activeCell="B78" sqref="B78"/>
    </sheetView>
  </sheetViews>
  <sheetFormatPr defaultRowHeight="12.75" x14ac:dyDescent="0.2"/>
  <cols>
    <col min="1" max="1" width="11.7109375" style="7" bestFit="1" customWidth="1"/>
    <col min="2" max="2" width="21.85546875" style="7" customWidth="1"/>
    <col min="3" max="3" width="44.85546875" style="7" customWidth="1"/>
    <col min="4" max="6" width="11.140625" style="7" customWidth="1"/>
    <col min="7" max="7" width="6.42578125" style="7" customWidth="1"/>
    <col min="8" max="8" width="12.28515625" style="7" customWidth="1"/>
    <col min="9" max="9" width="10.140625" style="7" customWidth="1"/>
    <col min="10" max="10" width="10.28515625" style="7" customWidth="1"/>
    <col min="11" max="11" width="10.140625" style="7" customWidth="1"/>
    <col min="12" max="12" width="12.42578125" style="7" customWidth="1"/>
    <col min="13" max="13" width="13.85546875" style="7" customWidth="1"/>
    <col min="14" max="16384" width="9.140625" style="7"/>
  </cols>
  <sheetData>
    <row r="1" spans="1:13" ht="63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93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86</v>
      </c>
    </row>
    <row r="2" spans="1:13" x14ac:dyDescent="0.2">
      <c r="A2" s="8">
        <v>2012</v>
      </c>
      <c r="B2" s="8" t="s">
        <v>94</v>
      </c>
      <c r="C2" s="8" t="s">
        <v>11</v>
      </c>
      <c r="D2" s="16">
        <v>0</v>
      </c>
      <c r="E2" s="16">
        <v>0</v>
      </c>
      <c r="F2" s="16">
        <v>0</v>
      </c>
      <c r="G2" s="8">
        <v>4</v>
      </c>
      <c r="H2" s="10">
        <v>16.82</v>
      </c>
      <c r="I2" s="17">
        <v>10</v>
      </c>
      <c r="J2" s="10">
        <v>16.18</v>
      </c>
      <c r="K2" s="10">
        <v>0.43</v>
      </c>
      <c r="L2" s="10">
        <v>0</v>
      </c>
      <c r="M2" s="10">
        <v>16.61</v>
      </c>
    </row>
    <row r="3" spans="1:13" x14ac:dyDescent="0.2">
      <c r="A3" s="8">
        <v>2012</v>
      </c>
      <c r="B3" s="8" t="s">
        <v>95</v>
      </c>
      <c r="C3" s="8" t="s">
        <v>13</v>
      </c>
      <c r="D3" s="16">
        <v>0</v>
      </c>
      <c r="E3" s="16">
        <v>77470</v>
      </c>
      <c r="F3" s="16">
        <v>77470</v>
      </c>
      <c r="G3" s="8">
        <v>9</v>
      </c>
      <c r="H3" s="10">
        <v>11</v>
      </c>
      <c r="I3" s="17">
        <v>9</v>
      </c>
      <c r="J3" s="10">
        <v>19.04</v>
      </c>
      <c r="K3" s="10">
        <v>2.88</v>
      </c>
      <c r="L3" s="10">
        <v>8.02</v>
      </c>
      <c r="M3" s="10">
        <v>29.93</v>
      </c>
    </row>
    <row r="4" spans="1:13" x14ac:dyDescent="0.2">
      <c r="A4" s="8">
        <v>2012</v>
      </c>
      <c r="B4" s="8" t="s">
        <v>96</v>
      </c>
      <c r="C4" s="8" t="s">
        <v>14</v>
      </c>
      <c r="D4" s="16">
        <v>0</v>
      </c>
      <c r="E4" s="16">
        <v>0</v>
      </c>
      <c r="F4" s="16">
        <v>0</v>
      </c>
      <c r="G4" s="8">
        <v>4</v>
      </c>
      <c r="H4" s="10">
        <v>11.82</v>
      </c>
      <c r="I4" s="17">
        <v>4</v>
      </c>
      <c r="J4" s="10">
        <v>12.39</v>
      </c>
      <c r="K4" s="10">
        <v>0</v>
      </c>
      <c r="L4" s="10">
        <v>0</v>
      </c>
      <c r="M4" s="10">
        <v>12.39</v>
      </c>
    </row>
    <row r="5" spans="1:13" x14ac:dyDescent="0.2">
      <c r="A5" s="8">
        <v>2012</v>
      </c>
      <c r="B5" s="8" t="s">
        <v>96</v>
      </c>
      <c r="C5" s="8" t="s">
        <v>15</v>
      </c>
      <c r="D5" s="16">
        <v>0</v>
      </c>
      <c r="E5" s="16">
        <v>0</v>
      </c>
      <c r="F5" s="16">
        <v>0</v>
      </c>
      <c r="G5" s="8">
        <v>6</v>
      </c>
      <c r="H5" s="10">
        <v>8.5</v>
      </c>
      <c r="I5" s="17">
        <v>12</v>
      </c>
      <c r="J5" s="10">
        <v>15.09</v>
      </c>
      <c r="K5" s="10">
        <v>0</v>
      </c>
      <c r="L5" s="10">
        <v>0</v>
      </c>
      <c r="M5" s="10">
        <v>15.09</v>
      </c>
    </row>
    <row r="6" spans="1:13" x14ac:dyDescent="0.2">
      <c r="A6" s="8">
        <v>2012</v>
      </c>
      <c r="B6" s="8" t="s">
        <v>97</v>
      </c>
      <c r="C6" s="8" t="s">
        <v>16</v>
      </c>
      <c r="D6" s="16">
        <v>0</v>
      </c>
      <c r="E6" s="16">
        <v>275798</v>
      </c>
      <c r="F6" s="16">
        <v>275798</v>
      </c>
      <c r="G6" s="8">
        <v>13</v>
      </c>
      <c r="H6" s="10">
        <v>11.96</v>
      </c>
      <c r="I6" s="17">
        <v>26</v>
      </c>
      <c r="J6" s="10">
        <v>11.92</v>
      </c>
      <c r="K6" s="10">
        <v>1.45</v>
      </c>
      <c r="L6" s="10">
        <v>2.62</v>
      </c>
      <c r="M6" s="10">
        <v>15.99</v>
      </c>
    </row>
    <row r="7" spans="1:13" x14ac:dyDescent="0.2">
      <c r="A7" s="8">
        <v>2012</v>
      </c>
      <c r="B7" s="8" t="s">
        <v>98</v>
      </c>
      <c r="C7" s="8" t="s">
        <v>17</v>
      </c>
      <c r="D7" s="16">
        <v>39572</v>
      </c>
      <c r="E7" s="16">
        <v>127007</v>
      </c>
      <c r="F7" s="16">
        <v>166579</v>
      </c>
      <c r="G7" s="8">
        <v>45</v>
      </c>
      <c r="H7" s="10">
        <v>10.23</v>
      </c>
      <c r="I7" s="17">
        <v>66</v>
      </c>
      <c r="J7" s="10">
        <v>11.52</v>
      </c>
      <c r="K7" s="10">
        <v>3.73</v>
      </c>
      <c r="L7" s="10">
        <v>0</v>
      </c>
      <c r="M7" s="10">
        <v>15.25</v>
      </c>
    </row>
    <row r="8" spans="1:13" x14ac:dyDescent="0.2">
      <c r="A8" s="8">
        <v>2012</v>
      </c>
      <c r="B8" s="8" t="s">
        <v>102</v>
      </c>
      <c r="C8" s="8" t="s">
        <v>18</v>
      </c>
      <c r="D8" s="16">
        <v>0</v>
      </c>
      <c r="E8" s="16">
        <v>136000</v>
      </c>
      <c r="F8" s="16">
        <v>136000</v>
      </c>
      <c r="G8" s="8">
        <v>30</v>
      </c>
      <c r="H8" s="10">
        <v>11.82</v>
      </c>
      <c r="I8" s="17">
        <v>67</v>
      </c>
      <c r="J8" s="10">
        <v>13.21</v>
      </c>
      <c r="K8" s="10">
        <v>0.52</v>
      </c>
      <c r="L8" s="10">
        <v>0.02</v>
      </c>
      <c r="M8" s="10">
        <v>13.76</v>
      </c>
    </row>
    <row r="9" spans="1:13" x14ac:dyDescent="0.2">
      <c r="A9" s="8">
        <v>2012</v>
      </c>
      <c r="B9" s="8" t="s">
        <v>103</v>
      </c>
      <c r="C9" s="8" t="s">
        <v>19</v>
      </c>
      <c r="D9" s="16">
        <v>90000</v>
      </c>
      <c r="E9" s="16">
        <v>26500</v>
      </c>
      <c r="F9" s="16">
        <v>116500</v>
      </c>
      <c r="G9" s="8">
        <v>3</v>
      </c>
      <c r="H9" s="10">
        <v>10.23</v>
      </c>
      <c r="I9" s="17">
        <v>3</v>
      </c>
      <c r="J9" s="10">
        <v>15.67</v>
      </c>
      <c r="K9" s="10">
        <v>1.39</v>
      </c>
      <c r="L9" s="10">
        <v>0.62</v>
      </c>
      <c r="M9" s="10">
        <v>17.68</v>
      </c>
    </row>
    <row r="10" spans="1:13" x14ac:dyDescent="0.2">
      <c r="A10" s="8">
        <v>2012</v>
      </c>
      <c r="B10" s="8" t="s">
        <v>20</v>
      </c>
      <c r="C10" s="8" t="s">
        <v>21</v>
      </c>
      <c r="D10" s="16">
        <v>0</v>
      </c>
      <c r="E10" s="16">
        <v>0</v>
      </c>
      <c r="F10" s="16">
        <v>0</v>
      </c>
      <c r="G10" s="8">
        <v>5</v>
      </c>
      <c r="H10" s="10">
        <v>11.82</v>
      </c>
      <c r="I10" s="17">
        <v>12</v>
      </c>
      <c r="J10" s="10">
        <v>21.11</v>
      </c>
      <c r="K10" s="10">
        <v>0.77</v>
      </c>
      <c r="L10" s="10">
        <v>9.4</v>
      </c>
      <c r="M10" s="10">
        <v>31.27</v>
      </c>
    </row>
    <row r="11" spans="1:13" x14ac:dyDescent="0.2">
      <c r="A11" s="8">
        <v>2012</v>
      </c>
      <c r="B11" s="8" t="s">
        <v>104</v>
      </c>
      <c r="C11" s="8" t="s">
        <v>22</v>
      </c>
      <c r="D11" s="16">
        <v>0</v>
      </c>
      <c r="E11" s="16">
        <v>36000</v>
      </c>
      <c r="F11" s="16">
        <v>36000</v>
      </c>
      <c r="G11" s="8">
        <v>1</v>
      </c>
      <c r="H11" s="10">
        <v>10.02</v>
      </c>
      <c r="I11" s="17">
        <v>4</v>
      </c>
      <c r="J11" s="10">
        <v>18.34</v>
      </c>
      <c r="K11" s="10">
        <v>0.87</v>
      </c>
      <c r="L11" s="10">
        <v>0.28000000000000003</v>
      </c>
      <c r="M11" s="10">
        <v>19.48</v>
      </c>
    </row>
    <row r="12" spans="1:13" x14ac:dyDescent="0.2">
      <c r="A12" s="8">
        <v>2012</v>
      </c>
      <c r="B12" s="8" t="s">
        <v>105</v>
      </c>
      <c r="C12" s="8" t="s">
        <v>23</v>
      </c>
      <c r="D12" s="16">
        <v>0</v>
      </c>
      <c r="E12" s="16">
        <v>0</v>
      </c>
      <c r="F12" s="16">
        <v>0</v>
      </c>
      <c r="G12" s="8">
        <v>3</v>
      </c>
      <c r="H12" s="10">
        <v>10</v>
      </c>
      <c r="I12" s="17">
        <v>2</v>
      </c>
      <c r="J12" s="10">
        <v>15.83</v>
      </c>
      <c r="K12" s="10">
        <v>2.2400000000000002</v>
      </c>
      <c r="L12" s="10">
        <v>0.1</v>
      </c>
      <c r="M12" s="10">
        <v>18.170000000000002</v>
      </c>
    </row>
    <row r="13" spans="1:13" x14ac:dyDescent="0.2">
      <c r="A13" s="8">
        <v>2012</v>
      </c>
      <c r="B13" s="8" t="s">
        <v>106</v>
      </c>
      <c r="C13" s="8" t="s">
        <v>24</v>
      </c>
      <c r="D13" s="16">
        <v>0</v>
      </c>
      <c r="E13" s="16">
        <v>50000</v>
      </c>
      <c r="F13" s="16">
        <v>50000</v>
      </c>
      <c r="G13" s="8">
        <v>5</v>
      </c>
      <c r="H13" s="10">
        <v>10</v>
      </c>
      <c r="I13" s="17">
        <v>6</v>
      </c>
      <c r="J13" s="10">
        <v>15.94</v>
      </c>
      <c r="K13" s="10">
        <v>0.47</v>
      </c>
      <c r="L13" s="10">
        <v>0.36</v>
      </c>
      <c r="M13" s="10">
        <v>16.77</v>
      </c>
    </row>
    <row r="14" spans="1:13" x14ac:dyDescent="0.2">
      <c r="A14" s="8">
        <v>2012</v>
      </c>
      <c r="B14" s="8" t="s">
        <v>107</v>
      </c>
      <c r="C14" s="8" t="s">
        <v>25</v>
      </c>
      <c r="D14" s="16">
        <v>3500000</v>
      </c>
      <c r="E14" s="16">
        <v>500000</v>
      </c>
      <c r="F14" s="16">
        <v>4000000</v>
      </c>
      <c r="G14" s="8">
        <v>8</v>
      </c>
      <c r="H14" s="10">
        <v>9</v>
      </c>
      <c r="I14" s="17">
        <v>11</v>
      </c>
      <c r="J14" s="10">
        <v>21.56</v>
      </c>
      <c r="K14" s="10">
        <v>0</v>
      </c>
      <c r="L14" s="10">
        <v>0</v>
      </c>
      <c r="M14" s="10">
        <v>21.56</v>
      </c>
    </row>
    <row r="15" spans="1:13" x14ac:dyDescent="0.2">
      <c r="A15" s="8">
        <v>2012</v>
      </c>
      <c r="B15" s="8" t="s">
        <v>108</v>
      </c>
      <c r="C15" s="8" t="s">
        <v>26</v>
      </c>
      <c r="D15" s="16">
        <v>3072</v>
      </c>
      <c r="E15" s="16">
        <v>269148</v>
      </c>
      <c r="F15" s="16">
        <v>272220</v>
      </c>
      <c r="G15" s="8">
        <v>42</v>
      </c>
      <c r="H15" s="10">
        <v>12</v>
      </c>
      <c r="I15" s="17">
        <v>65</v>
      </c>
      <c r="J15" s="10">
        <v>23.39</v>
      </c>
      <c r="K15" s="10">
        <v>0</v>
      </c>
      <c r="L15" s="10">
        <v>6.67</v>
      </c>
      <c r="M15" s="10">
        <v>30.06</v>
      </c>
    </row>
    <row r="16" spans="1:13" x14ac:dyDescent="0.2">
      <c r="A16" s="8">
        <v>2012</v>
      </c>
      <c r="B16" s="8" t="s">
        <v>109</v>
      </c>
      <c r="C16" s="8" t="s">
        <v>27</v>
      </c>
      <c r="D16" s="16">
        <v>300000</v>
      </c>
      <c r="E16" s="16">
        <v>85000</v>
      </c>
      <c r="F16" s="16">
        <v>385000</v>
      </c>
      <c r="G16" s="8">
        <v>12</v>
      </c>
      <c r="H16" s="10">
        <v>10</v>
      </c>
      <c r="I16" s="17">
        <v>18</v>
      </c>
      <c r="J16" s="10">
        <v>15.98</v>
      </c>
      <c r="K16" s="10">
        <v>0.46</v>
      </c>
      <c r="L16" s="10">
        <v>0.9</v>
      </c>
      <c r="M16" s="10">
        <v>17.34</v>
      </c>
    </row>
    <row r="17" spans="1:13" x14ac:dyDescent="0.2">
      <c r="A17" s="8">
        <v>2012</v>
      </c>
      <c r="B17" s="8" t="s">
        <v>110</v>
      </c>
      <c r="C17" s="8" t="s">
        <v>28</v>
      </c>
      <c r="D17" s="16">
        <v>321400</v>
      </c>
      <c r="E17" s="16">
        <v>0</v>
      </c>
      <c r="F17" s="16">
        <v>321400</v>
      </c>
      <c r="G17" s="8">
        <v>0</v>
      </c>
      <c r="H17" s="9" t="s">
        <v>12</v>
      </c>
      <c r="I17" s="17">
        <v>0</v>
      </c>
      <c r="J17" s="9" t="s">
        <v>12</v>
      </c>
      <c r="K17" s="9" t="s">
        <v>12</v>
      </c>
      <c r="L17" s="9" t="s">
        <v>12</v>
      </c>
      <c r="M17" s="9" t="s">
        <v>12</v>
      </c>
    </row>
    <row r="18" spans="1:13" x14ac:dyDescent="0.2">
      <c r="A18" s="8">
        <v>2012</v>
      </c>
      <c r="B18" s="8" t="s">
        <v>111</v>
      </c>
      <c r="C18" s="8" t="s">
        <v>29</v>
      </c>
      <c r="D18" s="16">
        <v>791975</v>
      </c>
      <c r="E18" s="16">
        <v>270717</v>
      </c>
      <c r="F18" s="16">
        <v>1062692</v>
      </c>
      <c r="G18" s="8">
        <v>11</v>
      </c>
      <c r="H18" s="10">
        <v>10.23</v>
      </c>
      <c r="I18" s="17">
        <v>63</v>
      </c>
      <c r="J18" s="10">
        <v>18.989999999999998</v>
      </c>
      <c r="K18" s="10">
        <v>1.44</v>
      </c>
      <c r="L18" s="10">
        <v>0.74</v>
      </c>
      <c r="M18" s="10">
        <v>21.17</v>
      </c>
    </row>
    <row r="19" spans="1:13" x14ac:dyDescent="0.2">
      <c r="A19" s="8">
        <v>2012</v>
      </c>
      <c r="B19" s="8" t="s">
        <v>112</v>
      </c>
      <c r="C19" s="8" t="s">
        <v>30</v>
      </c>
      <c r="D19" s="16">
        <v>14234</v>
      </c>
      <c r="E19" s="16">
        <v>1585398</v>
      </c>
      <c r="F19" s="16">
        <v>1599632</v>
      </c>
      <c r="G19" s="8">
        <v>30</v>
      </c>
      <c r="H19" s="10">
        <v>11.82</v>
      </c>
      <c r="I19" s="17">
        <v>34</v>
      </c>
      <c r="J19" s="10">
        <v>25.97</v>
      </c>
      <c r="K19" s="10">
        <v>3.5</v>
      </c>
      <c r="L19" s="10">
        <v>1.17</v>
      </c>
      <c r="M19" s="10">
        <v>30.64</v>
      </c>
    </row>
    <row r="20" spans="1:13" x14ac:dyDescent="0.2">
      <c r="A20" s="8">
        <v>2012</v>
      </c>
      <c r="B20" s="8" t="s">
        <v>113</v>
      </c>
      <c r="C20" s="8" t="s">
        <v>31</v>
      </c>
      <c r="D20" s="16">
        <v>0</v>
      </c>
      <c r="E20" s="16">
        <v>104527</v>
      </c>
      <c r="F20" s="16">
        <v>104527</v>
      </c>
      <c r="G20" s="8">
        <v>6</v>
      </c>
      <c r="H20" s="10">
        <v>12</v>
      </c>
      <c r="I20" s="17">
        <v>9</v>
      </c>
      <c r="J20" s="10">
        <v>14.13</v>
      </c>
      <c r="K20" s="10">
        <v>4.25</v>
      </c>
      <c r="L20" s="10">
        <v>2</v>
      </c>
      <c r="M20" s="10">
        <v>20.38</v>
      </c>
    </row>
    <row r="21" spans="1:13" x14ac:dyDescent="0.2">
      <c r="A21" s="8">
        <v>2012</v>
      </c>
      <c r="B21" s="8" t="s">
        <v>114</v>
      </c>
      <c r="C21" s="8" t="s">
        <v>32</v>
      </c>
      <c r="D21" s="16">
        <v>0</v>
      </c>
      <c r="E21" s="16">
        <v>428530</v>
      </c>
      <c r="F21" s="16">
        <v>428530</v>
      </c>
      <c r="G21" s="8">
        <v>4</v>
      </c>
      <c r="H21" s="10">
        <v>12.5</v>
      </c>
      <c r="I21" s="17">
        <v>4</v>
      </c>
      <c r="J21" s="10">
        <v>14</v>
      </c>
      <c r="K21" s="10">
        <v>2.5</v>
      </c>
      <c r="L21" s="10">
        <v>0</v>
      </c>
      <c r="M21" s="10">
        <v>16.5</v>
      </c>
    </row>
    <row r="22" spans="1:13" x14ac:dyDescent="0.2">
      <c r="A22" s="8">
        <v>2012</v>
      </c>
      <c r="B22" s="8" t="s">
        <v>135</v>
      </c>
      <c r="C22" s="8" t="s">
        <v>134</v>
      </c>
      <c r="D22" s="16">
        <v>71000</v>
      </c>
      <c r="E22" s="16">
        <v>0</v>
      </c>
      <c r="F22" s="16">
        <v>71000</v>
      </c>
      <c r="G22" s="8">
        <v>25</v>
      </c>
      <c r="H22" s="10">
        <v>23.19</v>
      </c>
      <c r="I22" s="17">
        <v>29</v>
      </c>
      <c r="J22" s="10">
        <v>27.51</v>
      </c>
      <c r="K22" s="10">
        <v>13.55</v>
      </c>
      <c r="L22" s="10">
        <v>0</v>
      </c>
      <c r="M22" s="10">
        <v>41.06</v>
      </c>
    </row>
    <row r="23" spans="1:13" x14ac:dyDescent="0.2">
      <c r="A23" s="8">
        <v>2012</v>
      </c>
      <c r="B23" s="8" t="s">
        <v>115</v>
      </c>
      <c r="C23" s="8" t="s">
        <v>33</v>
      </c>
      <c r="D23" s="16">
        <v>0</v>
      </c>
      <c r="E23" s="16">
        <v>5785</v>
      </c>
      <c r="F23" s="16">
        <v>5785</v>
      </c>
      <c r="G23" s="8">
        <v>2</v>
      </c>
      <c r="H23" s="10">
        <v>11.82</v>
      </c>
      <c r="I23" s="17">
        <v>2</v>
      </c>
      <c r="J23" s="10">
        <v>14</v>
      </c>
      <c r="K23" s="10">
        <v>2.19</v>
      </c>
      <c r="L23" s="10">
        <v>3.66</v>
      </c>
      <c r="M23" s="10">
        <v>19.850000000000001</v>
      </c>
    </row>
    <row r="24" spans="1:13" x14ac:dyDescent="0.2">
      <c r="A24" s="8">
        <v>2012</v>
      </c>
      <c r="B24" s="8" t="s">
        <v>116</v>
      </c>
      <c r="C24" s="8" t="s">
        <v>34</v>
      </c>
      <c r="D24" s="16">
        <v>142907</v>
      </c>
      <c r="E24" s="16">
        <v>1448126</v>
      </c>
      <c r="F24" s="16">
        <v>1591033</v>
      </c>
      <c r="G24" s="8">
        <v>40</v>
      </c>
      <c r="H24" s="10">
        <v>11</v>
      </c>
      <c r="I24" s="17">
        <v>70</v>
      </c>
      <c r="J24" s="10">
        <v>18.36</v>
      </c>
      <c r="K24" s="10">
        <v>5.14</v>
      </c>
      <c r="L24" s="10">
        <v>1.47</v>
      </c>
      <c r="M24" s="10">
        <v>24.97</v>
      </c>
    </row>
    <row r="25" spans="1:13" x14ac:dyDescent="0.2">
      <c r="A25" s="8">
        <v>2012</v>
      </c>
      <c r="B25" s="8" t="s">
        <v>117</v>
      </c>
      <c r="C25" s="8" t="s">
        <v>35</v>
      </c>
      <c r="D25" s="16">
        <v>375000</v>
      </c>
      <c r="E25" s="16">
        <v>85000</v>
      </c>
      <c r="F25" s="16">
        <v>460000</v>
      </c>
      <c r="G25" s="8">
        <v>3</v>
      </c>
      <c r="H25" s="10">
        <v>12</v>
      </c>
      <c r="I25" s="17">
        <v>4</v>
      </c>
      <c r="J25" s="10">
        <v>22.63</v>
      </c>
      <c r="K25" s="10">
        <v>0.79</v>
      </c>
      <c r="L25" s="10">
        <v>0.86</v>
      </c>
      <c r="M25" s="10">
        <v>24.28</v>
      </c>
    </row>
    <row r="26" spans="1:13" x14ac:dyDescent="0.2">
      <c r="A26" s="8">
        <v>2012</v>
      </c>
      <c r="B26" s="8" t="s">
        <v>117</v>
      </c>
      <c r="C26" s="8" t="s">
        <v>36</v>
      </c>
      <c r="D26" s="16">
        <v>253000</v>
      </c>
      <c r="E26" s="16">
        <v>250000</v>
      </c>
      <c r="F26" s="16">
        <v>503000</v>
      </c>
      <c r="G26" s="8">
        <v>6</v>
      </c>
      <c r="H26" s="10">
        <v>12</v>
      </c>
      <c r="I26" s="17">
        <v>9</v>
      </c>
      <c r="J26" s="10">
        <v>13.27</v>
      </c>
      <c r="K26" s="10">
        <v>0</v>
      </c>
      <c r="L26" s="10">
        <v>1.07</v>
      </c>
      <c r="M26" s="10">
        <v>14.34</v>
      </c>
    </row>
    <row r="27" spans="1:13" x14ac:dyDescent="0.2">
      <c r="A27" s="8">
        <v>2012</v>
      </c>
      <c r="B27" s="8" t="s">
        <v>117</v>
      </c>
      <c r="C27" s="8" t="s">
        <v>37</v>
      </c>
      <c r="D27" s="16">
        <v>340000</v>
      </c>
      <c r="E27" s="16">
        <v>60000</v>
      </c>
      <c r="F27" s="16">
        <v>400000</v>
      </c>
      <c r="G27" s="8">
        <v>1</v>
      </c>
      <c r="H27" s="10">
        <v>12</v>
      </c>
      <c r="I27" s="17">
        <v>2</v>
      </c>
      <c r="J27" s="10">
        <v>11.55</v>
      </c>
      <c r="K27" s="10">
        <v>1.2</v>
      </c>
      <c r="L27" s="10">
        <v>0.55000000000000004</v>
      </c>
      <c r="M27" s="10">
        <v>13.3</v>
      </c>
    </row>
    <row r="28" spans="1:13" x14ac:dyDescent="0.2">
      <c r="A28" s="8">
        <v>2012</v>
      </c>
      <c r="B28" s="8" t="s">
        <v>38</v>
      </c>
      <c r="C28" s="8" t="s">
        <v>39</v>
      </c>
      <c r="D28" s="16">
        <v>0</v>
      </c>
      <c r="E28" s="16">
        <v>0</v>
      </c>
      <c r="F28" s="16">
        <v>0</v>
      </c>
      <c r="G28" s="8">
        <v>4</v>
      </c>
      <c r="H28" s="10">
        <v>12</v>
      </c>
      <c r="I28" s="17">
        <v>4</v>
      </c>
      <c r="J28" s="10">
        <v>14.12</v>
      </c>
      <c r="K28" s="10">
        <v>0</v>
      </c>
      <c r="L28" s="10">
        <v>0</v>
      </c>
      <c r="M28" s="10">
        <v>14.12</v>
      </c>
    </row>
    <row r="29" spans="1:13" x14ac:dyDescent="0.2">
      <c r="A29" s="8">
        <v>2012</v>
      </c>
      <c r="B29" s="8" t="s">
        <v>118</v>
      </c>
      <c r="C29" s="8" t="s">
        <v>40</v>
      </c>
      <c r="D29" s="16">
        <v>0</v>
      </c>
      <c r="E29" s="16">
        <v>261161</v>
      </c>
      <c r="F29" s="16">
        <v>261161</v>
      </c>
      <c r="G29" s="8">
        <v>20</v>
      </c>
      <c r="H29" s="10">
        <v>14</v>
      </c>
      <c r="I29" s="17">
        <v>36</v>
      </c>
      <c r="J29" s="10">
        <v>18.670000000000002</v>
      </c>
      <c r="K29" s="10">
        <v>2.48</v>
      </c>
      <c r="L29" s="10">
        <v>2.59</v>
      </c>
      <c r="M29" s="10">
        <v>23.74</v>
      </c>
    </row>
    <row r="30" spans="1:13" x14ac:dyDescent="0.2">
      <c r="A30" s="8">
        <v>2012</v>
      </c>
      <c r="B30" s="8" t="s">
        <v>119</v>
      </c>
      <c r="C30" s="8" t="s">
        <v>41</v>
      </c>
      <c r="D30" s="16">
        <v>0</v>
      </c>
      <c r="E30" s="16">
        <v>1091937</v>
      </c>
      <c r="F30" s="16">
        <v>1091937</v>
      </c>
      <c r="G30" s="8">
        <v>5</v>
      </c>
      <c r="H30" s="10">
        <v>11.82</v>
      </c>
      <c r="I30" s="17">
        <v>5</v>
      </c>
      <c r="J30" s="10">
        <v>41.92</v>
      </c>
      <c r="K30" s="10">
        <v>19.920000000000002</v>
      </c>
      <c r="L30" s="10">
        <v>0</v>
      </c>
      <c r="M30" s="10">
        <v>61.83</v>
      </c>
    </row>
    <row r="31" spans="1:13" x14ac:dyDescent="0.2">
      <c r="A31" s="8">
        <v>2012</v>
      </c>
      <c r="B31" s="8" t="s">
        <v>119</v>
      </c>
      <c r="C31" s="8" t="s">
        <v>42</v>
      </c>
      <c r="D31" s="16">
        <v>0</v>
      </c>
      <c r="E31" s="16">
        <v>0</v>
      </c>
      <c r="F31" s="16">
        <v>0</v>
      </c>
      <c r="G31" s="8">
        <v>7</v>
      </c>
      <c r="H31" s="10">
        <v>11.82</v>
      </c>
      <c r="I31" s="17">
        <v>20</v>
      </c>
      <c r="J31" s="10">
        <v>16.84</v>
      </c>
      <c r="K31" s="10">
        <v>2.0099999999999998</v>
      </c>
      <c r="L31" s="10">
        <v>0.1</v>
      </c>
      <c r="M31" s="10">
        <v>18.95</v>
      </c>
    </row>
    <row r="32" spans="1:13" x14ac:dyDescent="0.2">
      <c r="A32" s="8">
        <v>2012</v>
      </c>
      <c r="B32" s="8" t="s">
        <v>120</v>
      </c>
      <c r="C32" s="8" t="s">
        <v>43</v>
      </c>
      <c r="D32" s="16">
        <v>0</v>
      </c>
      <c r="E32" s="16">
        <v>0</v>
      </c>
      <c r="F32" s="16">
        <v>0</v>
      </c>
      <c r="G32" s="8">
        <v>0</v>
      </c>
      <c r="H32" s="9" t="s">
        <v>12</v>
      </c>
      <c r="I32" s="17">
        <v>0</v>
      </c>
      <c r="J32" s="10" t="s">
        <v>12</v>
      </c>
      <c r="K32" s="10" t="s">
        <v>12</v>
      </c>
      <c r="L32" s="10" t="s">
        <v>12</v>
      </c>
      <c r="M32" s="10" t="s">
        <v>12</v>
      </c>
    </row>
    <row r="33" spans="1:13" x14ac:dyDescent="0.2">
      <c r="A33" s="8">
        <v>2012</v>
      </c>
      <c r="B33" s="8" t="s">
        <v>121</v>
      </c>
      <c r="C33" s="8" t="s">
        <v>44</v>
      </c>
      <c r="D33" s="16">
        <v>0</v>
      </c>
      <c r="E33" s="16">
        <v>49383</v>
      </c>
      <c r="F33" s="16">
        <v>49383</v>
      </c>
      <c r="G33" s="8">
        <v>3</v>
      </c>
      <c r="H33" s="10">
        <v>16</v>
      </c>
      <c r="I33" s="17">
        <v>9</v>
      </c>
      <c r="J33" s="10">
        <v>15.5</v>
      </c>
      <c r="K33" s="10">
        <v>1.1499999999999999</v>
      </c>
      <c r="L33" s="10">
        <v>0</v>
      </c>
      <c r="M33" s="10">
        <v>16.649999999999999</v>
      </c>
    </row>
    <row r="34" spans="1:13" x14ac:dyDescent="0.2">
      <c r="A34" s="8">
        <v>2012</v>
      </c>
      <c r="B34" s="8" t="s">
        <v>122</v>
      </c>
      <c r="C34" s="8" t="s">
        <v>45</v>
      </c>
      <c r="D34" s="16">
        <v>0</v>
      </c>
      <c r="E34" s="16">
        <v>0</v>
      </c>
      <c r="F34" s="16">
        <v>0</v>
      </c>
      <c r="G34" s="8">
        <v>18</v>
      </c>
      <c r="H34" s="10">
        <v>11.66</v>
      </c>
      <c r="I34" s="17">
        <v>40</v>
      </c>
      <c r="J34" s="10">
        <v>22.88</v>
      </c>
      <c r="K34" s="10">
        <v>2.9</v>
      </c>
      <c r="L34" s="10">
        <v>0</v>
      </c>
      <c r="M34" s="10">
        <v>25.79</v>
      </c>
    </row>
    <row r="35" spans="1:13" x14ac:dyDescent="0.2">
      <c r="A35" s="8">
        <v>2012</v>
      </c>
      <c r="B35" s="8" t="s">
        <v>122</v>
      </c>
      <c r="C35" s="8" t="s">
        <v>46</v>
      </c>
      <c r="D35" s="16">
        <v>0</v>
      </c>
      <c r="E35" s="16">
        <v>0</v>
      </c>
      <c r="F35" s="16">
        <v>0</v>
      </c>
      <c r="G35" s="8">
        <v>4</v>
      </c>
      <c r="H35" s="10">
        <v>9.73</v>
      </c>
      <c r="I35" s="17">
        <v>8</v>
      </c>
      <c r="J35" s="10">
        <v>24.42</v>
      </c>
      <c r="K35" s="10">
        <v>4.83</v>
      </c>
      <c r="L35" s="10">
        <v>2.77</v>
      </c>
      <c r="M35" s="10">
        <v>32.020000000000003</v>
      </c>
    </row>
    <row r="36" spans="1:13" x14ac:dyDescent="0.2">
      <c r="A36" s="8">
        <v>2012</v>
      </c>
      <c r="B36" s="8" t="s">
        <v>122</v>
      </c>
      <c r="C36" s="8" t="s">
        <v>47</v>
      </c>
      <c r="D36" s="16">
        <v>0</v>
      </c>
      <c r="E36" s="16">
        <v>0</v>
      </c>
      <c r="F36" s="16">
        <v>0</v>
      </c>
      <c r="G36" s="8">
        <v>52</v>
      </c>
      <c r="H36" s="10">
        <v>10</v>
      </c>
      <c r="I36" s="17">
        <v>41</v>
      </c>
      <c r="J36" s="10">
        <v>19.600000000000001</v>
      </c>
      <c r="K36" s="10">
        <v>6</v>
      </c>
      <c r="L36" s="10">
        <v>1</v>
      </c>
      <c r="M36" s="10">
        <v>26.6</v>
      </c>
    </row>
    <row r="37" spans="1:13" x14ac:dyDescent="0.2">
      <c r="A37" s="8">
        <v>2012</v>
      </c>
      <c r="B37" s="8" t="s">
        <v>123</v>
      </c>
      <c r="C37" s="8" t="s">
        <v>48</v>
      </c>
      <c r="D37" s="16">
        <v>0</v>
      </c>
      <c r="E37" s="16">
        <v>1238625</v>
      </c>
      <c r="F37" s="16">
        <v>1238625</v>
      </c>
      <c r="G37" s="8">
        <v>0</v>
      </c>
      <c r="H37" s="9" t="s">
        <v>12</v>
      </c>
      <c r="I37" s="17">
        <v>78</v>
      </c>
      <c r="J37" s="10">
        <v>18.14</v>
      </c>
      <c r="K37" s="10">
        <v>4.0999999999999996</v>
      </c>
      <c r="L37" s="10">
        <v>1.1100000000000001</v>
      </c>
      <c r="M37" s="10">
        <v>23.35</v>
      </c>
    </row>
    <row r="38" spans="1:13" x14ac:dyDescent="0.2">
      <c r="A38" s="8">
        <v>2012</v>
      </c>
      <c r="B38" s="8" t="s">
        <v>124</v>
      </c>
      <c r="C38" s="8" t="s">
        <v>49</v>
      </c>
      <c r="D38" s="16">
        <v>0</v>
      </c>
      <c r="E38" s="16">
        <v>0</v>
      </c>
      <c r="F38" s="16">
        <v>0</v>
      </c>
      <c r="G38" s="8">
        <v>6</v>
      </c>
      <c r="H38" s="10">
        <v>11.82</v>
      </c>
      <c r="I38" s="17">
        <v>6</v>
      </c>
      <c r="J38" s="10">
        <v>12.6</v>
      </c>
      <c r="K38" s="10">
        <v>2.2000000000000002</v>
      </c>
      <c r="L38" s="10">
        <v>0.34</v>
      </c>
      <c r="M38" s="10">
        <v>15.14</v>
      </c>
    </row>
    <row r="39" spans="1:13" x14ac:dyDescent="0.2">
      <c r="A39" s="8">
        <v>2012</v>
      </c>
      <c r="B39" s="8" t="s">
        <v>125</v>
      </c>
      <c r="C39" s="8" t="s">
        <v>50</v>
      </c>
      <c r="D39" s="16">
        <v>0</v>
      </c>
      <c r="E39" s="16">
        <v>35000</v>
      </c>
      <c r="F39" s="16">
        <v>35000</v>
      </c>
      <c r="G39" s="8">
        <v>4</v>
      </c>
      <c r="H39" s="10">
        <v>10</v>
      </c>
      <c r="I39" s="17">
        <v>4</v>
      </c>
      <c r="J39" s="10">
        <v>17.25</v>
      </c>
      <c r="K39" s="10">
        <v>0</v>
      </c>
      <c r="L39" s="10">
        <v>0</v>
      </c>
      <c r="M39" s="10">
        <v>17.25</v>
      </c>
    </row>
    <row r="40" spans="1:13" x14ac:dyDescent="0.2">
      <c r="A40" s="8">
        <v>2012</v>
      </c>
      <c r="B40" s="8" t="s">
        <v>126</v>
      </c>
      <c r="C40" s="8" t="s">
        <v>51</v>
      </c>
      <c r="D40" s="16">
        <v>20000</v>
      </c>
      <c r="E40" s="16">
        <v>255000</v>
      </c>
      <c r="F40" s="16">
        <v>275000</v>
      </c>
      <c r="G40" s="8">
        <v>8</v>
      </c>
      <c r="H40" s="10">
        <v>12.5</v>
      </c>
      <c r="I40" s="17">
        <v>28</v>
      </c>
      <c r="J40" s="10">
        <v>15.7</v>
      </c>
      <c r="K40" s="10">
        <v>0.65</v>
      </c>
      <c r="L40" s="10">
        <v>1.42</v>
      </c>
      <c r="M40" s="10">
        <v>17.77</v>
      </c>
    </row>
    <row r="41" spans="1:13" x14ac:dyDescent="0.2">
      <c r="A41" s="8">
        <v>2012</v>
      </c>
      <c r="B41" s="8" t="s">
        <v>127</v>
      </c>
      <c r="C41" s="8" t="s">
        <v>52</v>
      </c>
      <c r="D41" s="16">
        <v>0</v>
      </c>
      <c r="E41" s="16">
        <v>0</v>
      </c>
      <c r="F41" s="16">
        <v>0</v>
      </c>
      <c r="G41" s="8">
        <v>1</v>
      </c>
      <c r="H41" s="10">
        <v>12</v>
      </c>
      <c r="I41" s="17">
        <v>4</v>
      </c>
      <c r="J41" s="10">
        <v>19.34</v>
      </c>
      <c r="K41" s="10">
        <v>1.06</v>
      </c>
      <c r="L41" s="10">
        <v>1.51</v>
      </c>
      <c r="M41" s="10">
        <v>21.9</v>
      </c>
    </row>
    <row r="42" spans="1:13" x14ac:dyDescent="0.2">
      <c r="A42" s="8">
        <v>2012</v>
      </c>
      <c r="B42" s="8" t="s">
        <v>127</v>
      </c>
      <c r="C42" s="8" t="s">
        <v>53</v>
      </c>
      <c r="D42" s="16">
        <v>0</v>
      </c>
      <c r="E42" s="16">
        <v>0</v>
      </c>
      <c r="F42" s="16">
        <v>0</v>
      </c>
      <c r="G42" s="8">
        <v>3</v>
      </c>
      <c r="H42" s="10">
        <v>14</v>
      </c>
      <c r="I42" s="17">
        <v>10</v>
      </c>
      <c r="J42" s="10">
        <v>15.65</v>
      </c>
      <c r="K42" s="10">
        <v>1.02</v>
      </c>
      <c r="L42" s="10">
        <v>0</v>
      </c>
      <c r="M42" s="10">
        <v>16.670000000000002</v>
      </c>
    </row>
    <row r="43" spans="1:13" x14ac:dyDescent="0.2">
      <c r="A43" s="8">
        <v>2012</v>
      </c>
      <c r="B43" s="8" t="s">
        <v>127</v>
      </c>
      <c r="C43" s="8" t="s">
        <v>54</v>
      </c>
      <c r="D43" s="16">
        <v>0</v>
      </c>
      <c r="E43" s="16">
        <v>38000</v>
      </c>
      <c r="F43" s="16">
        <v>38000</v>
      </c>
      <c r="G43" s="8">
        <v>30</v>
      </c>
      <c r="H43" s="10">
        <v>11</v>
      </c>
      <c r="I43" s="17">
        <v>35</v>
      </c>
      <c r="J43" s="10">
        <v>17.22</v>
      </c>
      <c r="K43" s="10">
        <v>2.2000000000000002</v>
      </c>
      <c r="L43" s="10">
        <v>0.38</v>
      </c>
      <c r="M43" s="10">
        <v>19.8</v>
      </c>
    </row>
    <row r="44" spans="1:13" x14ac:dyDescent="0.2">
      <c r="A44" s="8">
        <v>2012</v>
      </c>
      <c r="B44" s="8" t="s">
        <v>127</v>
      </c>
      <c r="C44" s="8" t="s">
        <v>55</v>
      </c>
      <c r="D44" s="16">
        <v>0</v>
      </c>
      <c r="E44" s="16">
        <v>0</v>
      </c>
      <c r="F44" s="16">
        <v>0</v>
      </c>
      <c r="G44" s="8">
        <v>2</v>
      </c>
      <c r="H44" s="10">
        <v>9.9700000000000006</v>
      </c>
      <c r="I44" s="17">
        <v>8</v>
      </c>
      <c r="J44" s="10">
        <v>15.84</v>
      </c>
      <c r="K44" s="10">
        <v>2.1800000000000002</v>
      </c>
      <c r="L44" s="10">
        <v>0</v>
      </c>
      <c r="M44" s="10">
        <v>18.010000000000002</v>
      </c>
    </row>
    <row r="45" spans="1:13" x14ac:dyDescent="0.2">
      <c r="A45" s="8">
        <v>2012</v>
      </c>
      <c r="B45" s="8" t="s">
        <v>128</v>
      </c>
      <c r="C45" s="8" t="s">
        <v>56</v>
      </c>
      <c r="D45" s="16">
        <v>0</v>
      </c>
      <c r="E45" s="16">
        <v>66000</v>
      </c>
      <c r="F45" s="16">
        <v>66000</v>
      </c>
      <c r="G45" s="8">
        <v>2</v>
      </c>
      <c r="H45" s="10">
        <v>11.66</v>
      </c>
      <c r="I45" s="17">
        <v>5</v>
      </c>
      <c r="J45" s="10">
        <v>18.850000000000001</v>
      </c>
      <c r="K45" s="10">
        <v>2.0299999999999998</v>
      </c>
      <c r="L45" s="10">
        <v>0.38</v>
      </c>
      <c r="M45" s="10">
        <v>21.26</v>
      </c>
    </row>
    <row r="46" spans="1:13" x14ac:dyDescent="0.2">
      <c r="A46" s="8">
        <v>2012</v>
      </c>
      <c r="B46" s="8" t="s">
        <v>128</v>
      </c>
      <c r="C46" s="8" t="s">
        <v>57</v>
      </c>
      <c r="D46" s="16">
        <v>0</v>
      </c>
      <c r="E46" s="16">
        <v>0</v>
      </c>
      <c r="F46" s="16">
        <v>0</v>
      </c>
      <c r="G46" s="8">
        <v>23</v>
      </c>
      <c r="H46" s="10">
        <v>11.82</v>
      </c>
      <c r="I46" s="17">
        <v>25</v>
      </c>
      <c r="J46" s="10">
        <v>27.05</v>
      </c>
      <c r="K46" s="10">
        <v>4.68</v>
      </c>
      <c r="L46" s="10">
        <v>0.81</v>
      </c>
      <c r="M46" s="10">
        <v>32.54</v>
      </c>
    </row>
    <row r="47" spans="1:13" x14ac:dyDescent="0.2">
      <c r="A47" s="8">
        <v>2012</v>
      </c>
      <c r="B47" s="8" t="s">
        <v>128</v>
      </c>
      <c r="C47" s="8" t="s">
        <v>58</v>
      </c>
      <c r="D47" s="16">
        <v>0</v>
      </c>
      <c r="E47" s="16">
        <v>0</v>
      </c>
      <c r="F47" s="16">
        <v>0</v>
      </c>
      <c r="G47" s="8">
        <v>5</v>
      </c>
      <c r="H47" s="10">
        <v>11.66</v>
      </c>
      <c r="I47" s="17">
        <v>6</v>
      </c>
      <c r="J47" s="10">
        <v>21.81</v>
      </c>
      <c r="K47" s="10">
        <v>4.24</v>
      </c>
      <c r="L47" s="10">
        <v>0.1</v>
      </c>
      <c r="M47" s="10">
        <v>26.16</v>
      </c>
    </row>
    <row r="48" spans="1:13" x14ac:dyDescent="0.2">
      <c r="A48" s="8">
        <v>2012</v>
      </c>
      <c r="B48" s="8" t="s">
        <v>59</v>
      </c>
      <c r="C48" s="8" t="s">
        <v>60</v>
      </c>
      <c r="D48" s="16">
        <v>815795</v>
      </c>
      <c r="E48" s="16">
        <v>1574249</v>
      </c>
      <c r="F48" s="16">
        <v>2390044</v>
      </c>
      <c r="G48" s="8">
        <v>50</v>
      </c>
      <c r="H48" s="10">
        <v>13.5</v>
      </c>
      <c r="I48" s="17">
        <v>220</v>
      </c>
      <c r="J48" s="10">
        <v>12.68</v>
      </c>
      <c r="K48" s="10">
        <v>2.41</v>
      </c>
      <c r="L48" s="10">
        <v>2.79</v>
      </c>
      <c r="M48" s="10">
        <v>17.87</v>
      </c>
    </row>
    <row r="49" spans="1:13" x14ac:dyDescent="0.2">
      <c r="A49" s="8">
        <v>2012</v>
      </c>
      <c r="B49" s="8" t="s">
        <v>59</v>
      </c>
      <c r="C49" s="8" t="s">
        <v>61</v>
      </c>
      <c r="D49" s="16">
        <v>0</v>
      </c>
      <c r="E49" s="16">
        <v>174536</v>
      </c>
      <c r="F49" s="16">
        <v>174536</v>
      </c>
      <c r="G49" s="8">
        <v>7</v>
      </c>
      <c r="H49" s="10">
        <v>13.5</v>
      </c>
      <c r="I49" s="17">
        <v>9</v>
      </c>
      <c r="J49" s="10">
        <v>22.98</v>
      </c>
      <c r="K49" s="10">
        <v>4.5999999999999996</v>
      </c>
      <c r="L49" s="10">
        <v>2.2999999999999998</v>
      </c>
      <c r="M49" s="10">
        <v>29.88</v>
      </c>
    </row>
    <row r="50" spans="1:13" x14ac:dyDescent="0.2">
      <c r="A50" s="8">
        <v>2012</v>
      </c>
      <c r="B50" s="8" t="s">
        <v>59</v>
      </c>
      <c r="C50" s="8" t="s">
        <v>62</v>
      </c>
      <c r="D50" s="16">
        <v>0</v>
      </c>
      <c r="E50" s="16">
        <v>755309</v>
      </c>
      <c r="F50" s="16">
        <v>755309</v>
      </c>
      <c r="G50" s="8">
        <v>10</v>
      </c>
      <c r="H50" s="10">
        <v>13.5</v>
      </c>
      <c r="I50" s="17">
        <v>29</v>
      </c>
      <c r="J50" s="10">
        <v>19.5</v>
      </c>
      <c r="K50" s="10">
        <v>5.58</v>
      </c>
      <c r="L50" s="10">
        <v>1.1200000000000001</v>
      </c>
      <c r="M50" s="10">
        <v>26.2</v>
      </c>
    </row>
    <row r="51" spans="1:13" x14ac:dyDescent="0.2">
      <c r="A51" s="8">
        <v>2012</v>
      </c>
      <c r="B51" s="8" t="s">
        <v>129</v>
      </c>
      <c r="C51" s="8" t="s">
        <v>63</v>
      </c>
      <c r="D51" s="16">
        <v>0</v>
      </c>
      <c r="E51" s="16">
        <v>0</v>
      </c>
      <c r="F51" s="16">
        <v>0</v>
      </c>
      <c r="G51" s="8">
        <v>4</v>
      </c>
      <c r="H51" s="10">
        <v>9.73</v>
      </c>
      <c r="I51" s="17">
        <v>9</v>
      </c>
      <c r="J51" s="10">
        <v>17.82</v>
      </c>
      <c r="K51" s="10">
        <v>2.9</v>
      </c>
      <c r="L51" s="10">
        <v>5.14</v>
      </c>
      <c r="M51" s="10">
        <v>25.86</v>
      </c>
    </row>
    <row r="52" spans="1:13" x14ac:dyDescent="0.2">
      <c r="A52" s="8">
        <v>2012</v>
      </c>
      <c r="B52" s="8" t="s">
        <v>130</v>
      </c>
      <c r="C52" s="8" t="s">
        <v>64</v>
      </c>
      <c r="D52" s="16">
        <v>3258173</v>
      </c>
      <c r="E52" s="16">
        <v>0</v>
      </c>
      <c r="F52" s="16">
        <v>3258173</v>
      </c>
      <c r="G52" s="8">
        <v>0</v>
      </c>
      <c r="H52" s="9" t="s">
        <v>12</v>
      </c>
      <c r="I52" s="17">
        <v>0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">
      <c r="A53" s="8">
        <v>2012</v>
      </c>
      <c r="B53" s="8" t="s">
        <v>131</v>
      </c>
      <c r="C53" s="8" t="s">
        <v>65</v>
      </c>
      <c r="D53" s="16">
        <v>0</v>
      </c>
      <c r="E53" s="16">
        <v>2504684</v>
      </c>
      <c r="F53" s="16">
        <v>2504684</v>
      </c>
      <c r="G53" s="8">
        <v>5</v>
      </c>
      <c r="H53" s="10">
        <v>19.95</v>
      </c>
      <c r="I53" s="17">
        <v>34</v>
      </c>
      <c r="J53" s="10">
        <v>22.86</v>
      </c>
      <c r="K53" s="10">
        <v>1.25</v>
      </c>
      <c r="L53" s="10">
        <v>0.3</v>
      </c>
      <c r="M53" s="10">
        <v>24.41</v>
      </c>
    </row>
    <row r="54" spans="1:13" x14ac:dyDescent="0.2">
      <c r="A54" s="8">
        <v>2012</v>
      </c>
      <c r="B54" s="8" t="s">
        <v>131</v>
      </c>
      <c r="C54" s="8" t="s">
        <v>66</v>
      </c>
      <c r="D54" s="16">
        <v>0</v>
      </c>
      <c r="E54" s="16">
        <v>510760</v>
      </c>
      <c r="F54" s="16">
        <v>510760</v>
      </c>
      <c r="G54" s="8">
        <v>25</v>
      </c>
      <c r="H54" s="10">
        <v>12.96</v>
      </c>
      <c r="I54" s="17">
        <v>36</v>
      </c>
      <c r="J54" s="10">
        <v>14.64</v>
      </c>
      <c r="K54" s="10">
        <v>0.72</v>
      </c>
      <c r="L54" s="10">
        <v>0</v>
      </c>
      <c r="M54" s="10">
        <v>15.36</v>
      </c>
    </row>
    <row r="55" spans="1:13" x14ac:dyDescent="0.2">
      <c r="A55" s="8">
        <v>2012</v>
      </c>
      <c r="B55" s="8" t="s">
        <v>131</v>
      </c>
      <c r="C55" s="8" t="s">
        <v>67</v>
      </c>
      <c r="D55" s="16">
        <v>0</v>
      </c>
      <c r="E55" s="16">
        <v>932000</v>
      </c>
      <c r="F55" s="16">
        <v>932000</v>
      </c>
      <c r="G55" s="8">
        <v>10</v>
      </c>
      <c r="H55" s="10">
        <v>12.96</v>
      </c>
      <c r="I55" s="17">
        <v>31</v>
      </c>
      <c r="J55" s="10">
        <v>22.6</v>
      </c>
      <c r="K55" s="10">
        <v>2.48</v>
      </c>
      <c r="L55" s="10">
        <v>0.15</v>
      </c>
      <c r="M55" s="10">
        <v>25.23</v>
      </c>
    </row>
    <row r="56" spans="1:13" x14ac:dyDescent="0.2">
      <c r="A56" s="8">
        <v>2012</v>
      </c>
      <c r="B56" s="8" t="s">
        <v>131</v>
      </c>
      <c r="C56" s="8" t="s">
        <v>68</v>
      </c>
      <c r="D56" s="16">
        <v>0</v>
      </c>
      <c r="E56" s="16">
        <v>0</v>
      </c>
      <c r="F56" s="16">
        <v>0</v>
      </c>
      <c r="G56" s="8">
        <v>25</v>
      </c>
      <c r="H56" s="10">
        <v>13.25</v>
      </c>
      <c r="I56" s="17">
        <v>33</v>
      </c>
      <c r="J56" s="10">
        <v>18.61</v>
      </c>
      <c r="K56" s="10">
        <v>0</v>
      </c>
      <c r="L56" s="10">
        <v>4.75</v>
      </c>
      <c r="M56" s="10">
        <v>23.36</v>
      </c>
    </row>
    <row r="57" spans="1:13" x14ac:dyDescent="0.2">
      <c r="A57" s="8">
        <v>2012</v>
      </c>
      <c r="B57" s="8" t="s">
        <v>132</v>
      </c>
      <c r="C57" s="8" t="s">
        <v>69</v>
      </c>
      <c r="D57" s="16">
        <v>365000</v>
      </c>
      <c r="E57" s="16">
        <v>75000</v>
      </c>
      <c r="F57" s="16">
        <v>440000</v>
      </c>
      <c r="G57" s="8">
        <v>2</v>
      </c>
      <c r="H57" s="10">
        <v>11.82</v>
      </c>
      <c r="I57" s="17">
        <v>8</v>
      </c>
      <c r="J57" s="10">
        <v>25.51</v>
      </c>
      <c r="K57" s="10">
        <v>2.69</v>
      </c>
      <c r="L57" s="10">
        <v>0</v>
      </c>
      <c r="M57" s="10">
        <v>28.2</v>
      </c>
    </row>
    <row r="58" spans="1:13" x14ac:dyDescent="0.2">
      <c r="A58" s="8">
        <v>2012</v>
      </c>
      <c r="B58" s="8" t="s">
        <v>133</v>
      </c>
      <c r="C58" s="8" t="s">
        <v>70</v>
      </c>
      <c r="D58" s="16">
        <v>0</v>
      </c>
      <c r="E58" s="16">
        <v>0</v>
      </c>
      <c r="F58" s="16">
        <v>0</v>
      </c>
      <c r="G58" s="8">
        <v>5</v>
      </c>
      <c r="H58" s="10">
        <v>10</v>
      </c>
      <c r="I58" s="17">
        <v>6</v>
      </c>
      <c r="J58" s="10">
        <v>21.32</v>
      </c>
      <c r="K58" s="10">
        <v>0.82</v>
      </c>
      <c r="L58" s="10">
        <v>0</v>
      </c>
      <c r="M58" s="10">
        <v>22.14</v>
      </c>
    </row>
    <row r="59" spans="1:13" x14ac:dyDescent="0.2">
      <c r="A59" s="8">
        <v>2012</v>
      </c>
      <c r="B59" s="8" t="s">
        <v>101</v>
      </c>
      <c r="C59" s="8" t="s">
        <v>71</v>
      </c>
      <c r="D59" s="16">
        <v>75000</v>
      </c>
      <c r="E59" s="16">
        <v>75000</v>
      </c>
      <c r="F59" s="16">
        <v>150000</v>
      </c>
      <c r="G59" s="8">
        <v>25</v>
      </c>
      <c r="H59" s="10">
        <v>11</v>
      </c>
      <c r="I59" s="17">
        <v>89</v>
      </c>
      <c r="J59" s="10">
        <v>18.239999999999998</v>
      </c>
      <c r="K59" s="10">
        <v>0.14000000000000001</v>
      </c>
      <c r="L59" s="10">
        <v>1.24</v>
      </c>
      <c r="M59" s="10">
        <v>19.62</v>
      </c>
    </row>
    <row r="60" spans="1:13" x14ac:dyDescent="0.2">
      <c r="A60" s="8">
        <v>2012</v>
      </c>
      <c r="B60" s="8" t="s">
        <v>101</v>
      </c>
      <c r="C60" s="8" t="s">
        <v>72</v>
      </c>
      <c r="D60" s="16">
        <v>0</v>
      </c>
      <c r="E60" s="16">
        <v>165692</v>
      </c>
      <c r="F60" s="16">
        <v>165692</v>
      </c>
      <c r="G60" s="8">
        <v>50</v>
      </c>
      <c r="H60" s="10">
        <v>21.63</v>
      </c>
      <c r="I60" s="17">
        <v>14</v>
      </c>
      <c r="J60" s="10">
        <v>22.06</v>
      </c>
      <c r="K60" s="10">
        <v>2.14</v>
      </c>
      <c r="L60" s="10">
        <v>5.44</v>
      </c>
      <c r="M60" s="10">
        <v>29.63</v>
      </c>
    </row>
    <row r="61" spans="1:13" x14ac:dyDescent="0.2">
      <c r="A61" s="8">
        <v>2012</v>
      </c>
      <c r="B61" s="8" t="s">
        <v>101</v>
      </c>
      <c r="C61" s="8" t="s">
        <v>73</v>
      </c>
      <c r="D61" s="16">
        <v>0</v>
      </c>
      <c r="E61" s="16">
        <v>164247</v>
      </c>
      <c r="F61" s="16">
        <v>164247</v>
      </c>
      <c r="G61" s="8">
        <v>30</v>
      </c>
      <c r="H61" s="10">
        <v>21.63</v>
      </c>
      <c r="I61" s="17">
        <v>75</v>
      </c>
      <c r="J61" s="10">
        <v>23.45</v>
      </c>
      <c r="K61" s="10">
        <v>2.1</v>
      </c>
      <c r="L61" s="10">
        <v>5.2</v>
      </c>
      <c r="M61" s="10">
        <v>30.75</v>
      </c>
    </row>
    <row r="62" spans="1:13" x14ac:dyDescent="0.2">
      <c r="A62" s="8">
        <v>2012</v>
      </c>
      <c r="B62" s="8" t="s">
        <v>101</v>
      </c>
      <c r="C62" s="8" t="s">
        <v>74</v>
      </c>
      <c r="D62" s="16">
        <v>0</v>
      </c>
      <c r="E62" s="16">
        <v>57234</v>
      </c>
      <c r="F62" s="16">
        <v>57234</v>
      </c>
      <c r="G62" s="8">
        <v>20</v>
      </c>
      <c r="H62" s="10">
        <v>21.63</v>
      </c>
      <c r="I62" s="17">
        <v>29</v>
      </c>
      <c r="J62" s="10">
        <v>25.15</v>
      </c>
      <c r="K62" s="10">
        <v>1.84</v>
      </c>
      <c r="L62" s="10">
        <v>4.03</v>
      </c>
      <c r="M62" s="10">
        <v>31.02</v>
      </c>
    </row>
    <row r="63" spans="1:13" x14ac:dyDescent="0.2">
      <c r="A63" s="8">
        <v>2012</v>
      </c>
      <c r="B63" s="8" t="s">
        <v>100</v>
      </c>
      <c r="C63" s="8" t="s">
        <v>75</v>
      </c>
      <c r="D63" s="16">
        <v>0</v>
      </c>
      <c r="E63" s="16">
        <v>333173</v>
      </c>
      <c r="F63" s="16">
        <v>333173</v>
      </c>
      <c r="G63" s="8">
        <v>10</v>
      </c>
      <c r="H63" s="10">
        <v>11.82</v>
      </c>
      <c r="I63" s="17">
        <v>20</v>
      </c>
      <c r="J63" s="10">
        <v>19.3</v>
      </c>
      <c r="K63" s="10">
        <v>0</v>
      </c>
      <c r="L63" s="10">
        <v>0</v>
      </c>
      <c r="M63" s="10">
        <v>19.3</v>
      </c>
    </row>
    <row r="64" spans="1:13" x14ac:dyDescent="0.2">
      <c r="A64" s="8">
        <v>2012</v>
      </c>
      <c r="B64" s="8" t="s">
        <v>100</v>
      </c>
      <c r="C64" s="8" t="s">
        <v>76</v>
      </c>
      <c r="D64" s="16">
        <v>0</v>
      </c>
      <c r="E64" s="16">
        <v>0</v>
      </c>
      <c r="F64" s="16">
        <v>0</v>
      </c>
      <c r="G64" s="8">
        <v>5</v>
      </c>
      <c r="H64" s="10">
        <v>11.82</v>
      </c>
      <c r="I64" s="17">
        <v>25</v>
      </c>
      <c r="J64" s="10">
        <v>19.05</v>
      </c>
      <c r="K64" s="10">
        <v>1.52</v>
      </c>
      <c r="L64" s="10">
        <v>5.72</v>
      </c>
      <c r="M64" s="10">
        <v>26.28</v>
      </c>
    </row>
    <row r="65" spans="1:13" x14ac:dyDescent="0.2">
      <c r="A65" s="8">
        <v>2012</v>
      </c>
      <c r="B65" s="8" t="s">
        <v>100</v>
      </c>
      <c r="C65" s="8" t="s">
        <v>77</v>
      </c>
      <c r="D65" s="16">
        <v>0</v>
      </c>
      <c r="E65" s="16">
        <v>0</v>
      </c>
      <c r="F65" s="16">
        <v>0</v>
      </c>
      <c r="G65" s="8">
        <v>9</v>
      </c>
      <c r="H65" s="10">
        <v>11.82</v>
      </c>
      <c r="I65" s="17">
        <v>9</v>
      </c>
      <c r="J65" s="10">
        <v>15.51</v>
      </c>
      <c r="K65" s="10">
        <v>0.99</v>
      </c>
      <c r="L65" s="10">
        <v>0.56000000000000005</v>
      </c>
      <c r="M65" s="10">
        <v>17.05</v>
      </c>
    </row>
    <row r="66" spans="1:13" x14ac:dyDescent="0.2">
      <c r="A66" s="8">
        <v>2012</v>
      </c>
      <c r="B66" s="8" t="s">
        <v>78</v>
      </c>
      <c r="C66" s="8" t="s">
        <v>79</v>
      </c>
      <c r="D66" s="16">
        <v>0</v>
      </c>
      <c r="E66" s="16">
        <v>0</v>
      </c>
      <c r="F66" s="16">
        <v>0</v>
      </c>
      <c r="G66" s="8">
        <v>5</v>
      </c>
      <c r="H66" s="10">
        <v>10</v>
      </c>
      <c r="I66" s="17">
        <v>6</v>
      </c>
      <c r="J66" s="10">
        <v>17.64</v>
      </c>
      <c r="K66" s="10">
        <v>1.92</v>
      </c>
      <c r="L66" s="10">
        <v>2.3199999999999998</v>
      </c>
      <c r="M66" s="10">
        <v>21.88</v>
      </c>
    </row>
    <row r="67" spans="1:13" x14ac:dyDescent="0.2">
      <c r="A67" s="8">
        <v>2012</v>
      </c>
      <c r="B67" s="8" t="s">
        <v>99</v>
      </c>
      <c r="C67" s="8" t="s">
        <v>80</v>
      </c>
      <c r="D67" s="16">
        <v>360000</v>
      </c>
      <c r="E67" s="16">
        <v>222153</v>
      </c>
      <c r="F67" s="16">
        <v>582153</v>
      </c>
      <c r="G67" s="8">
        <v>5</v>
      </c>
      <c r="H67" s="10">
        <v>10.06</v>
      </c>
      <c r="I67" s="17">
        <v>14</v>
      </c>
      <c r="J67" s="10">
        <v>18.13</v>
      </c>
      <c r="K67" s="10">
        <v>1.74</v>
      </c>
      <c r="L67" s="10">
        <v>2.19</v>
      </c>
      <c r="M67" s="10">
        <v>22.06</v>
      </c>
    </row>
    <row r="68" spans="1:13" x14ac:dyDescent="0.2">
      <c r="A68" s="8">
        <v>2012</v>
      </c>
      <c r="B68" s="8" t="s">
        <v>99</v>
      </c>
      <c r="C68" s="8" t="s">
        <v>81</v>
      </c>
      <c r="D68" s="16">
        <v>0</v>
      </c>
      <c r="E68" s="16">
        <v>0</v>
      </c>
      <c r="F68" s="16">
        <v>0</v>
      </c>
      <c r="G68" s="8">
        <v>1</v>
      </c>
      <c r="H68" s="10">
        <v>10.06</v>
      </c>
      <c r="I68" s="17">
        <v>3</v>
      </c>
      <c r="J68" s="10">
        <v>16.7</v>
      </c>
      <c r="K68" s="10">
        <v>0</v>
      </c>
      <c r="L68" s="10">
        <v>1.6</v>
      </c>
      <c r="M68" s="10">
        <v>18.3</v>
      </c>
    </row>
    <row r="69" spans="1:13" x14ac:dyDescent="0.2">
      <c r="A69" s="8"/>
      <c r="B69" s="8"/>
      <c r="C69" s="11">
        <f>COUNT(D2:D68)</f>
        <v>67</v>
      </c>
      <c r="D69" s="18">
        <f>SUM(D2:D68)</f>
        <v>11136128</v>
      </c>
      <c r="E69" s="18">
        <f t="shared" ref="E69:F69" si="0">SUM(E2:E68)</f>
        <v>16400149</v>
      </c>
      <c r="F69" s="18">
        <f t="shared" si="0"/>
        <v>27536277</v>
      </c>
      <c r="G69" s="11">
        <f>SUM(G2:G68)</f>
        <v>818</v>
      </c>
      <c r="H69" s="19">
        <f>AVERAGE(H2:H68)</f>
        <v>12.379047619047622</v>
      </c>
      <c r="I69" s="20">
        <f>SUM(I2:I68)</f>
        <v>1612</v>
      </c>
      <c r="J69" s="19">
        <f>AVERAGE(J2:J68)</f>
        <v>18.667656250000007</v>
      </c>
      <c r="K69" s="19">
        <f t="shared" ref="K69:M69" si="1">AVERAGE(K2:K68)</f>
        <v>2.3321874999999999</v>
      </c>
      <c r="L69" s="19">
        <f t="shared" si="1"/>
        <v>1.5292187499999998</v>
      </c>
      <c r="M69" s="19">
        <f t="shared" si="1"/>
        <v>22.527968749999992</v>
      </c>
    </row>
    <row r="71" spans="1:13" x14ac:dyDescent="0.2">
      <c r="A71" s="13" t="s">
        <v>87</v>
      </c>
    </row>
    <row r="72" spans="1:13" x14ac:dyDescent="0.2">
      <c r="A72" s="13" t="s">
        <v>88</v>
      </c>
    </row>
    <row r="73" spans="1:13" x14ac:dyDescent="0.2">
      <c r="A73" s="13" t="s">
        <v>89</v>
      </c>
    </row>
    <row r="74" spans="1:13" x14ac:dyDescent="0.2">
      <c r="A74" s="14" t="s">
        <v>90</v>
      </c>
    </row>
    <row r="75" spans="1:13" x14ac:dyDescent="0.2">
      <c r="A75" s="15" t="s">
        <v>136</v>
      </c>
    </row>
    <row r="76" spans="1:13" x14ac:dyDescent="0.2">
      <c r="A76" s="15" t="s">
        <v>91</v>
      </c>
    </row>
    <row r="77" spans="1:13" x14ac:dyDescent="0.2">
      <c r="A77" s="15" t="s">
        <v>92</v>
      </c>
    </row>
  </sheetData>
  <pageMargins left="0.7" right="0.7" top="0.75" bottom="0.75" header="0.5" footer="0.3"/>
  <pageSetup scale="65" fitToHeight="0" orientation="landscape" r:id="rId1"/>
  <headerFooter>
    <oddHeader>&amp;C&amp;"Arial,Bold"&amp;12Summary of 2005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view="pageLayout" topLeftCell="B50" zoomScaleNormal="100" workbookViewId="0">
      <selection activeCell="G71" sqref="G71"/>
    </sheetView>
  </sheetViews>
  <sheetFormatPr defaultRowHeight="12.75" x14ac:dyDescent="0.2"/>
  <cols>
    <col min="1" max="1" width="11.7109375" style="7" bestFit="1" customWidth="1"/>
    <col min="2" max="2" width="21.85546875" style="7" customWidth="1"/>
    <col min="3" max="3" width="44.85546875" style="7" bestFit="1" customWidth="1"/>
    <col min="4" max="4" width="15.5703125" style="7" bestFit="1" customWidth="1"/>
    <col min="5" max="5" width="12.140625" style="7" bestFit="1" customWidth="1"/>
    <col min="6" max="6" width="9.7109375" style="7" bestFit="1" customWidth="1"/>
    <col min="7" max="7" width="10.140625" style="7" bestFit="1" customWidth="1"/>
    <col min="8" max="8" width="9.85546875" style="7" bestFit="1" customWidth="1"/>
    <col min="9" max="9" width="8.7109375" style="7" bestFit="1" customWidth="1"/>
    <col min="10" max="10" width="15.140625" style="7" bestFit="1" customWidth="1"/>
    <col min="11" max="16384" width="9.140625" style="7"/>
  </cols>
  <sheetData>
    <row r="1" spans="1:10" ht="63.75" x14ac:dyDescent="0.2">
      <c r="A1" s="4" t="s">
        <v>0</v>
      </c>
      <c r="B1" s="4" t="s">
        <v>1</v>
      </c>
      <c r="C1" s="4" t="s">
        <v>2</v>
      </c>
      <c r="D1" s="4" t="s">
        <v>82</v>
      </c>
      <c r="E1" s="5" t="s">
        <v>84</v>
      </c>
      <c r="F1" s="5" t="s">
        <v>83</v>
      </c>
      <c r="G1" s="5" t="s">
        <v>85</v>
      </c>
      <c r="H1" s="5" t="s">
        <v>9</v>
      </c>
      <c r="I1" s="6" t="s">
        <v>10</v>
      </c>
      <c r="J1" s="5" t="s">
        <v>86</v>
      </c>
    </row>
    <row r="2" spans="1:10" x14ac:dyDescent="0.2">
      <c r="A2" s="8">
        <v>2012</v>
      </c>
      <c r="B2" s="8" t="s">
        <v>94</v>
      </c>
      <c r="C2" s="8" t="s">
        <v>11</v>
      </c>
      <c r="D2" s="9">
        <v>0</v>
      </c>
      <c r="E2" s="9" t="s">
        <v>12</v>
      </c>
      <c r="F2" s="9">
        <v>0</v>
      </c>
      <c r="G2" s="9" t="s">
        <v>12</v>
      </c>
      <c r="H2" s="9" t="s">
        <v>12</v>
      </c>
      <c r="I2" s="9" t="s">
        <v>12</v>
      </c>
      <c r="J2" s="9" t="s">
        <v>12</v>
      </c>
    </row>
    <row r="3" spans="1:10" x14ac:dyDescent="0.2">
      <c r="A3" s="8">
        <v>2012</v>
      </c>
      <c r="B3" s="8" t="s">
        <v>95</v>
      </c>
      <c r="C3" s="8" t="s">
        <v>13</v>
      </c>
      <c r="D3" s="9">
        <v>76</v>
      </c>
      <c r="E3" s="10">
        <v>11</v>
      </c>
      <c r="F3" s="9">
        <v>84</v>
      </c>
      <c r="G3" s="10">
        <v>21.8</v>
      </c>
      <c r="H3" s="10">
        <v>2.88</v>
      </c>
      <c r="I3" s="10">
        <v>7.93</v>
      </c>
      <c r="J3" s="10">
        <f>G3+H3+I3</f>
        <v>32.61</v>
      </c>
    </row>
    <row r="4" spans="1:10" x14ac:dyDescent="0.2">
      <c r="A4" s="8">
        <v>2012</v>
      </c>
      <c r="B4" s="8" t="s">
        <v>96</v>
      </c>
      <c r="C4" s="8" t="s">
        <v>14</v>
      </c>
      <c r="D4" s="9">
        <v>0</v>
      </c>
      <c r="E4" s="9" t="s">
        <v>12</v>
      </c>
      <c r="F4" s="9">
        <v>0</v>
      </c>
      <c r="G4" s="9" t="s">
        <v>12</v>
      </c>
      <c r="H4" s="9" t="s">
        <v>12</v>
      </c>
      <c r="I4" s="9" t="s">
        <v>12</v>
      </c>
      <c r="J4" s="10" t="s">
        <v>12</v>
      </c>
    </row>
    <row r="5" spans="1:10" x14ac:dyDescent="0.2">
      <c r="A5" s="8">
        <v>2012</v>
      </c>
      <c r="B5" s="8" t="s">
        <v>96</v>
      </c>
      <c r="C5" s="8" t="s">
        <v>15</v>
      </c>
      <c r="D5" s="9">
        <v>0</v>
      </c>
      <c r="E5" s="9" t="s">
        <v>12</v>
      </c>
      <c r="F5" s="9">
        <v>0</v>
      </c>
      <c r="G5" s="9" t="s">
        <v>12</v>
      </c>
      <c r="H5" s="9" t="s">
        <v>12</v>
      </c>
      <c r="I5" s="9" t="s">
        <v>12</v>
      </c>
      <c r="J5" s="10" t="s">
        <v>12</v>
      </c>
    </row>
    <row r="6" spans="1:10" x14ac:dyDescent="0.2">
      <c r="A6" s="8">
        <v>2012</v>
      </c>
      <c r="B6" s="8" t="s">
        <v>97</v>
      </c>
      <c r="C6" s="8" t="s">
        <v>16</v>
      </c>
      <c r="D6" s="9">
        <v>0</v>
      </c>
      <c r="E6" s="9" t="s">
        <v>12</v>
      </c>
      <c r="F6" s="9">
        <v>0</v>
      </c>
      <c r="G6" s="9" t="s">
        <v>12</v>
      </c>
      <c r="H6" s="9" t="s">
        <v>12</v>
      </c>
      <c r="I6" s="9" t="s">
        <v>12</v>
      </c>
      <c r="J6" s="10" t="s">
        <v>12</v>
      </c>
    </row>
    <row r="7" spans="1:10" x14ac:dyDescent="0.2">
      <c r="A7" s="8">
        <v>2012</v>
      </c>
      <c r="B7" s="8" t="s">
        <v>98</v>
      </c>
      <c r="C7" s="8" t="s">
        <v>17</v>
      </c>
      <c r="D7" s="9">
        <v>0</v>
      </c>
      <c r="E7" s="9" t="s">
        <v>12</v>
      </c>
      <c r="F7" s="9">
        <v>0</v>
      </c>
      <c r="G7" s="9" t="s">
        <v>12</v>
      </c>
      <c r="H7" s="9" t="s">
        <v>12</v>
      </c>
      <c r="I7" s="9" t="s">
        <v>12</v>
      </c>
      <c r="J7" s="10" t="s">
        <v>12</v>
      </c>
    </row>
    <row r="8" spans="1:10" x14ac:dyDescent="0.2">
      <c r="A8" s="8">
        <v>2012</v>
      </c>
      <c r="B8" s="8" t="s">
        <v>102</v>
      </c>
      <c r="C8" s="8" t="s">
        <v>18</v>
      </c>
      <c r="D8" s="9">
        <v>0</v>
      </c>
      <c r="E8" s="9" t="s">
        <v>12</v>
      </c>
      <c r="F8" s="9">
        <v>0</v>
      </c>
      <c r="G8" s="9" t="s">
        <v>12</v>
      </c>
      <c r="H8" s="9" t="s">
        <v>12</v>
      </c>
      <c r="I8" s="9" t="s">
        <v>12</v>
      </c>
      <c r="J8" s="10" t="s">
        <v>12</v>
      </c>
    </row>
    <row r="9" spans="1:10" x14ac:dyDescent="0.2">
      <c r="A9" s="8">
        <v>2012</v>
      </c>
      <c r="B9" s="8" t="s">
        <v>103</v>
      </c>
      <c r="C9" s="8" t="s">
        <v>19</v>
      </c>
      <c r="D9" s="9">
        <v>0</v>
      </c>
      <c r="E9" s="9" t="s">
        <v>12</v>
      </c>
      <c r="F9" s="9">
        <v>0</v>
      </c>
      <c r="G9" s="9" t="s">
        <v>12</v>
      </c>
      <c r="H9" s="9" t="s">
        <v>12</v>
      </c>
      <c r="I9" s="9" t="s">
        <v>12</v>
      </c>
      <c r="J9" s="10" t="s">
        <v>12</v>
      </c>
    </row>
    <row r="10" spans="1:10" x14ac:dyDescent="0.2">
      <c r="A10" s="8">
        <v>2012</v>
      </c>
      <c r="B10" s="8" t="s">
        <v>20</v>
      </c>
      <c r="C10" s="8" t="s">
        <v>21</v>
      </c>
      <c r="D10" s="9">
        <v>0</v>
      </c>
      <c r="E10" s="9" t="s">
        <v>12</v>
      </c>
      <c r="F10" s="9">
        <v>0</v>
      </c>
      <c r="G10" s="9" t="s">
        <v>12</v>
      </c>
      <c r="H10" s="9" t="s">
        <v>12</v>
      </c>
      <c r="I10" s="9" t="s">
        <v>12</v>
      </c>
      <c r="J10" s="10" t="s">
        <v>12</v>
      </c>
    </row>
    <row r="11" spans="1:10" x14ac:dyDescent="0.2">
      <c r="A11" s="8">
        <v>2012</v>
      </c>
      <c r="B11" s="8" t="s">
        <v>104</v>
      </c>
      <c r="C11" s="8" t="s">
        <v>22</v>
      </c>
      <c r="D11" s="9">
        <v>4</v>
      </c>
      <c r="E11" s="10">
        <v>10.02</v>
      </c>
      <c r="F11" s="9">
        <v>4</v>
      </c>
      <c r="G11" s="10">
        <v>20.149999999999999</v>
      </c>
      <c r="H11" s="10">
        <v>1.73</v>
      </c>
      <c r="I11" s="10">
        <v>0.53</v>
      </c>
      <c r="J11" s="10">
        <f t="shared" ref="J11:J68" si="0">G11+H11+I11</f>
        <v>22.41</v>
      </c>
    </row>
    <row r="12" spans="1:10" x14ac:dyDescent="0.2">
      <c r="A12" s="8">
        <v>2012</v>
      </c>
      <c r="B12" s="8" t="s">
        <v>105</v>
      </c>
      <c r="C12" s="8" t="s">
        <v>23</v>
      </c>
      <c r="D12" s="9">
        <v>5</v>
      </c>
      <c r="E12" s="10">
        <v>10</v>
      </c>
      <c r="F12" s="9">
        <v>5</v>
      </c>
      <c r="G12" s="10">
        <v>54.61</v>
      </c>
      <c r="H12" s="10">
        <v>5.4</v>
      </c>
      <c r="I12" s="10">
        <v>2.11</v>
      </c>
      <c r="J12" s="10">
        <f t="shared" si="0"/>
        <v>62.12</v>
      </c>
    </row>
    <row r="13" spans="1:10" x14ac:dyDescent="0.2">
      <c r="A13" s="8">
        <v>2012</v>
      </c>
      <c r="B13" s="8" t="s">
        <v>106</v>
      </c>
      <c r="C13" s="8" t="s">
        <v>24</v>
      </c>
      <c r="D13" s="9">
        <v>8</v>
      </c>
      <c r="E13" s="10">
        <v>10</v>
      </c>
      <c r="F13" s="9">
        <v>8</v>
      </c>
      <c r="G13" s="10">
        <v>13.42</v>
      </c>
      <c r="H13" s="10">
        <v>0.95</v>
      </c>
      <c r="I13" s="10">
        <v>0.35</v>
      </c>
      <c r="J13" s="10">
        <f t="shared" si="0"/>
        <v>14.719999999999999</v>
      </c>
    </row>
    <row r="14" spans="1:10" x14ac:dyDescent="0.2">
      <c r="A14" s="8">
        <v>2012</v>
      </c>
      <c r="B14" s="8" t="s">
        <v>107</v>
      </c>
      <c r="C14" s="8" t="s">
        <v>25</v>
      </c>
      <c r="D14" s="9">
        <v>70</v>
      </c>
      <c r="E14" s="10">
        <v>9</v>
      </c>
      <c r="F14" s="9">
        <v>70</v>
      </c>
      <c r="G14" s="10">
        <v>18.61</v>
      </c>
      <c r="H14" s="10">
        <v>0</v>
      </c>
      <c r="I14" s="10">
        <v>0</v>
      </c>
      <c r="J14" s="10">
        <f t="shared" si="0"/>
        <v>18.61</v>
      </c>
    </row>
    <row r="15" spans="1:10" x14ac:dyDescent="0.2">
      <c r="A15" s="8">
        <v>2012</v>
      </c>
      <c r="B15" s="8" t="s">
        <v>108</v>
      </c>
      <c r="C15" s="8" t="s">
        <v>26</v>
      </c>
      <c r="D15" s="9">
        <v>0</v>
      </c>
      <c r="E15" s="9" t="s">
        <v>12</v>
      </c>
      <c r="F15" s="9">
        <v>0</v>
      </c>
      <c r="G15" s="9" t="s">
        <v>12</v>
      </c>
      <c r="H15" s="9" t="s">
        <v>12</v>
      </c>
      <c r="I15" s="9" t="s">
        <v>12</v>
      </c>
      <c r="J15" s="10" t="s">
        <v>12</v>
      </c>
    </row>
    <row r="16" spans="1:10" x14ac:dyDescent="0.2">
      <c r="A16" s="8">
        <v>2012</v>
      </c>
      <c r="B16" s="8" t="s">
        <v>109</v>
      </c>
      <c r="C16" s="8" t="s">
        <v>27</v>
      </c>
      <c r="D16" s="9">
        <v>0</v>
      </c>
      <c r="E16" s="9" t="s">
        <v>12</v>
      </c>
      <c r="F16" s="9">
        <v>0</v>
      </c>
      <c r="G16" s="9" t="s">
        <v>12</v>
      </c>
      <c r="H16" s="9" t="s">
        <v>12</v>
      </c>
      <c r="I16" s="9" t="s">
        <v>12</v>
      </c>
      <c r="J16" s="10" t="s">
        <v>12</v>
      </c>
    </row>
    <row r="17" spans="1:10" x14ac:dyDescent="0.2">
      <c r="A17" s="8">
        <v>2012</v>
      </c>
      <c r="B17" s="8" t="s">
        <v>110</v>
      </c>
      <c r="C17" s="8" t="s">
        <v>28</v>
      </c>
      <c r="D17" s="9">
        <v>4</v>
      </c>
      <c r="E17" s="10">
        <v>12</v>
      </c>
      <c r="F17" s="9">
        <v>4</v>
      </c>
      <c r="G17" s="10">
        <v>15.38</v>
      </c>
      <c r="H17" s="10">
        <v>0</v>
      </c>
      <c r="I17" s="10">
        <v>0</v>
      </c>
      <c r="J17" s="10">
        <f t="shared" si="0"/>
        <v>15.38</v>
      </c>
    </row>
    <row r="18" spans="1:10" x14ac:dyDescent="0.2">
      <c r="A18" s="8">
        <v>2012</v>
      </c>
      <c r="B18" s="8" t="s">
        <v>111</v>
      </c>
      <c r="C18" s="8" t="s">
        <v>29</v>
      </c>
      <c r="D18" s="9">
        <v>44</v>
      </c>
      <c r="E18" s="10">
        <v>10.23</v>
      </c>
      <c r="F18" s="9">
        <v>44</v>
      </c>
      <c r="G18" s="10">
        <v>12.57</v>
      </c>
      <c r="H18" s="10">
        <v>0.89</v>
      </c>
      <c r="I18" s="10">
        <v>0.45</v>
      </c>
      <c r="J18" s="10">
        <f t="shared" si="0"/>
        <v>13.91</v>
      </c>
    </row>
    <row r="19" spans="1:10" x14ac:dyDescent="0.2">
      <c r="A19" s="8">
        <v>2012</v>
      </c>
      <c r="B19" s="8" t="s">
        <v>112</v>
      </c>
      <c r="C19" s="8" t="s">
        <v>30</v>
      </c>
      <c r="D19" s="9">
        <v>0</v>
      </c>
      <c r="E19" s="9" t="s">
        <v>12</v>
      </c>
      <c r="F19" s="9">
        <v>0</v>
      </c>
      <c r="G19" s="9" t="s">
        <v>12</v>
      </c>
      <c r="H19" s="9" t="s">
        <v>12</v>
      </c>
      <c r="I19" s="9" t="s">
        <v>12</v>
      </c>
      <c r="J19" s="10" t="s">
        <v>12</v>
      </c>
    </row>
    <row r="20" spans="1:10" x14ac:dyDescent="0.2">
      <c r="A20" s="8">
        <v>2012</v>
      </c>
      <c r="B20" s="8" t="s">
        <v>113</v>
      </c>
      <c r="C20" s="8" t="s">
        <v>31</v>
      </c>
      <c r="D20" s="9">
        <v>6</v>
      </c>
      <c r="E20" s="10">
        <v>15</v>
      </c>
      <c r="F20" s="9">
        <v>6</v>
      </c>
      <c r="G20" s="10">
        <v>20.99</v>
      </c>
      <c r="H20" s="10">
        <v>4.25</v>
      </c>
      <c r="I20" s="10">
        <v>2</v>
      </c>
      <c r="J20" s="10">
        <f t="shared" si="0"/>
        <v>27.24</v>
      </c>
    </row>
    <row r="21" spans="1:10" x14ac:dyDescent="0.2">
      <c r="A21" s="8">
        <v>2012</v>
      </c>
      <c r="B21" s="8" t="s">
        <v>114</v>
      </c>
      <c r="C21" s="8" t="s">
        <v>32</v>
      </c>
      <c r="D21" s="9">
        <v>0</v>
      </c>
      <c r="E21" s="9" t="s">
        <v>12</v>
      </c>
      <c r="F21" s="9">
        <v>0</v>
      </c>
      <c r="G21" s="9" t="s">
        <v>12</v>
      </c>
      <c r="H21" s="9" t="s">
        <v>12</v>
      </c>
      <c r="I21" s="9" t="s">
        <v>12</v>
      </c>
      <c r="J21" s="10" t="s">
        <v>12</v>
      </c>
    </row>
    <row r="22" spans="1:10" x14ac:dyDescent="0.2">
      <c r="A22" s="8">
        <v>2012</v>
      </c>
      <c r="B22" s="8" t="s">
        <v>135</v>
      </c>
      <c r="C22" s="8" t="s">
        <v>134</v>
      </c>
      <c r="D22" s="9">
        <v>0</v>
      </c>
      <c r="E22" s="9" t="s">
        <v>12</v>
      </c>
      <c r="F22" s="9">
        <v>0</v>
      </c>
      <c r="G22" s="9" t="s">
        <v>12</v>
      </c>
      <c r="H22" s="9" t="s">
        <v>12</v>
      </c>
      <c r="I22" s="9" t="s">
        <v>12</v>
      </c>
      <c r="J22" s="10" t="s">
        <v>12</v>
      </c>
    </row>
    <row r="23" spans="1:10" x14ac:dyDescent="0.2">
      <c r="A23" s="8">
        <v>2012</v>
      </c>
      <c r="B23" s="8" t="s">
        <v>115</v>
      </c>
      <c r="C23" s="8" t="s">
        <v>33</v>
      </c>
      <c r="D23" s="9">
        <v>4</v>
      </c>
      <c r="E23" s="10">
        <v>11.82</v>
      </c>
      <c r="F23" s="9">
        <v>4</v>
      </c>
      <c r="G23" s="10">
        <v>13.75</v>
      </c>
      <c r="H23" s="10">
        <v>2.1800000000000002</v>
      </c>
      <c r="I23" s="10">
        <v>3.64</v>
      </c>
      <c r="J23" s="10">
        <f t="shared" si="0"/>
        <v>19.57</v>
      </c>
    </row>
    <row r="24" spans="1:10" x14ac:dyDescent="0.2">
      <c r="A24" s="8">
        <v>2012</v>
      </c>
      <c r="B24" s="8" t="s">
        <v>116</v>
      </c>
      <c r="C24" s="8" t="s">
        <v>34</v>
      </c>
      <c r="D24" s="9">
        <v>108</v>
      </c>
      <c r="E24" s="10">
        <v>11</v>
      </c>
      <c r="F24" s="9">
        <v>108</v>
      </c>
      <c r="G24" s="10">
        <v>21.98</v>
      </c>
      <c r="H24" s="10">
        <v>6.17</v>
      </c>
      <c r="I24" s="10">
        <v>1.76</v>
      </c>
      <c r="J24" s="10">
        <f t="shared" si="0"/>
        <v>29.91</v>
      </c>
    </row>
    <row r="25" spans="1:10" x14ac:dyDescent="0.2">
      <c r="A25" s="8">
        <v>2012</v>
      </c>
      <c r="B25" s="8" t="s">
        <v>117</v>
      </c>
      <c r="C25" s="8" t="s">
        <v>35</v>
      </c>
      <c r="D25" s="9">
        <v>0</v>
      </c>
      <c r="E25" s="9" t="s">
        <v>12</v>
      </c>
      <c r="F25" s="9">
        <v>0</v>
      </c>
      <c r="G25" s="9" t="s">
        <v>12</v>
      </c>
      <c r="H25" s="9" t="s">
        <v>12</v>
      </c>
      <c r="I25" s="9" t="s">
        <v>12</v>
      </c>
      <c r="J25" s="10" t="s">
        <v>12</v>
      </c>
    </row>
    <row r="26" spans="1:10" x14ac:dyDescent="0.2">
      <c r="A26" s="8">
        <v>2012</v>
      </c>
      <c r="B26" s="8" t="s">
        <v>117</v>
      </c>
      <c r="C26" s="8" t="s">
        <v>36</v>
      </c>
      <c r="D26" s="9">
        <v>0</v>
      </c>
      <c r="E26" s="9" t="s">
        <v>12</v>
      </c>
      <c r="F26" s="9">
        <v>0</v>
      </c>
      <c r="G26" s="9" t="s">
        <v>12</v>
      </c>
      <c r="H26" s="9" t="s">
        <v>12</v>
      </c>
      <c r="I26" s="9" t="s">
        <v>12</v>
      </c>
      <c r="J26" s="10" t="s">
        <v>12</v>
      </c>
    </row>
    <row r="27" spans="1:10" x14ac:dyDescent="0.2">
      <c r="A27" s="8">
        <v>2012</v>
      </c>
      <c r="B27" s="8" t="s">
        <v>117</v>
      </c>
      <c r="C27" s="8" t="s">
        <v>37</v>
      </c>
      <c r="D27" s="9">
        <v>5</v>
      </c>
      <c r="E27" s="10">
        <v>12</v>
      </c>
      <c r="F27" s="9">
        <v>4</v>
      </c>
      <c r="G27" s="10">
        <v>14.19</v>
      </c>
      <c r="H27" s="10">
        <v>1.2</v>
      </c>
      <c r="I27" s="10">
        <v>0.55000000000000004</v>
      </c>
      <c r="J27" s="10">
        <f t="shared" si="0"/>
        <v>15.94</v>
      </c>
    </row>
    <row r="28" spans="1:10" x14ac:dyDescent="0.2">
      <c r="A28" s="8">
        <v>2012</v>
      </c>
      <c r="B28" s="8" t="s">
        <v>38</v>
      </c>
      <c r="C28" s="8" t="s">
        <v>39</v>
      </c>
      <c r="D28" s="9">
        <v>0</v>
      </c>
      <c r="E28" s="9" t="s">
        <v>12</v>
      </c>
      <c r="F28" s="9">
        <v>0</v>
      </c>
      <c r="G28" s="9" t="s">
        <v>12</v>
      </c>
      <c r="H28" s="9" t="s">
        <v>12</v>
      </c>
      <c r="I28" s="9" t="s">
        <v>12</v>
      </c>
      <c r="J28" s="10" t="s">
        <v>12</v>
      </c>
    </row>
    <row r="29" spans="1:10" x14ac:dyDescent="0.2">
      <c r="A29" s="8">
        <v>2012</v>
      </c>
      <c r="B29" s="8" t="s">
        <v>118</v>
      </c>
      <c r="C29" s="8" t="s">
        <v>40</v>
      </c>
      <c r="D29" s="9">
        <v>42</v>
      </c>
      <c r="E29" s="10">
        <v>14</v>
      </c>
      <c r="F29" s="9">
        <v>42</v>
      </c>
      <c r="G29" s="10">
        <v>25.76</v>
      </c>
      <c r="H29" s="10">
        <v>2.48</v>
      </c>
      <c r="I29" s="10">
        <v>2.59</v>
      </c>
      <c r="J29" s="10">
        <f t="shared" si="0"/>
        <v>30.830000000000002</v>
      </c>
    </row>
    <row r="30" spans="1:10" x14ac:dyDescent="0.2">
      <c r="A30" s="8">
        <v>2012</v>
      </c>
      <c r="B30" s="8" t="s">
        <v>119</v>
      </c>
      <c r="C30" s="8" t="s">
        <v>41</v>
      </c>
      <c r="D30" s="9">
        <v>0</v>
      </c>
      <c r="E30" s="9" t="s">
        <v>12</v>
      </c>
      <c r="F30" s="9">
        <v>0</v>
      </c>
      <c r="G30" s="9" t="s">
        <v>12</v>
      </c>
      <c r="H30" s="9" t="s">
        <v>12</v>
      </c>
      <c r="I30" s="9" t="s">
        <v>12</v>
      </c>
      <c r="J30" s="10" t="s">
        <v>12</v>
      </c>
    </row>
    <row r="31" spans="1:10" x14ac:dyDescent="0.2">
      <c r="A31" s="8">
        <v>2012</v>
      </c>
      <c r="B31" s="8" t="s">
        <v>119</v>
      </c>
      <c r="C31" s="8" t="s">
        <v>42</v>
      </c>
      <c r="D31" s="9">
        <v>33</v>
      </c>
      <c r="E31" s="10">
        <v>11.82</v>
      </c>
      <c r="F31" s="9">
        <v>33</v>
      </c>
      <c r="G31" s="10">
        <v>19.190000000000001</v>
      </c>
      <c r="H31" s="10">
        <v>2.0299999999999998</v>
      </c>
      <c r="I31" s="10">
        <v>0.11</v>
      </c>
      <c r="J31" s="10">
        <f t="shared" si="0"/>
        <v>21.330000000000002</v>
      </c>
    </row>
    <row r="32" spans="1:10" x14ac:dyDescent="0.2">
      <c r="A32" s="8">
        <v>2012</v>
      </c>
      <c r="B32" s="8" t="s">
        <v>120</v>
      </c>
      <c r="C32" s="8" t="s">
        <v>43</v>
      </c>
      <c r="D32" s="9">
        <v>0</v>
      </c>
      <c r="E32" s="9" t="s">
        <v>12</v>
      </c>
      <c r="F32" s="9">
        <v>0</v>
      </c>
      <c r="G32" s="9" t="s">
        <v>12</v>
      </c>
      <c r="H32" s="9" t="s">
        <v>12</v>
      </c>
      <c r="I32" s="9" t="s">
        <v>12</v>
      </c>
      <c r="J32" s="10" t="s">
        <v>12</v>
      </c>
    </row>
    <row r="33" spans="1:10" x14ac:dyDescent="0.2">
      <c r="A33" s="8">
        <v>2012</v>
      </c>
      <c r="B33" s="8" t="s">
        <v>121</v>
      </c>
      <c r="C33" s="8" t="s">
        <v>44</v>
      </c>
      <c r="D33" s="9">
        <v>12</v>
      </c>
      <c r="E33" s="10">
        <v>18.329999999999998</v>
      </c>
      <c r="F33" s="9">
        <v>12</v>
      </c>
      <c r="G33" s="10">
        <v>22.5</v>
      </c>
      <c r="H33" s="10">
        <v>1.1499999999999999</v>
      </c>
      <c r="I33" s="10">
        <v>0</v>
      </c>
      <c r="J33" s="10">
        <f t="shared" si="0"/>
        <v>23.65</v>
      </c>
    </row>
    <row r="34" spans="1:10" x14ac:dyDescent="0.2">
      <c r="A34" s="8">
        <v>2012</v>
      </c>
      <c r="B34" s="8" t="s">
        <v>122</v>
      </c>
      <c r="C34" s="8" t="s">
        <v>45</v>
      </c>
      <c r="D34" s="9">
        <v>0</v>
      </c>
      <c r="E34" s="9" t="s">
        <v>12</v>
      </c>
      <c r="F34" s="9">
        <v>0</v>
      </c>
      <c r="G34" s="9" t="s">
        <v>12</v>
      </c>
      <c r="H34" s="9" t="s">
        <v>12</v>
      </c>
      <c r="I34" s="9" t="s">
        <v>12</v>
      </c>
      <c r="J34" s="10" t="s">
        <v>12</v>
      </c>
    </row>
    <row r="35" spans="1:10" x14ac:dyDescent="0.2">
      <c r="A35" s="8">
        <v>2012</v>
      </c>
      <c r="B35" s="8" t="s">
        <v>122</v>
      </c>
      <c r="C35" s="8" t="s">
        <v>46</v>
      </c>
      <c r="D35" s="9">
        <v>6</v>
      </c>
      <c r="E35" s="10">
        <v>9.73</v>
      </c>
      <c r="F35" s="9">
        <v>6</v>
      </c>
      <c r="G35" s="10">
        <v>27.78</v>
      </c>
      <c r="H35" s="10">
        <v>7.37</v>
      </c>
      <c r="I35" s="10">
        <v>4.99</v>
      </c>
      <c r="J35" s="10">
        <f t="shared" si="0"/>
        <v>40.14</v>
      </c>
    </row>
    <row r="36" spans="1:10" x14ac:dyDescent="0.2">
      <c r="A36" s="8">
        <v>2012</v>
      </c>
      <c r="B36" s="8" t="s">
        <v>122</v>
      </c>
      <c r="C36" s="8" t="s">
        <v>47</v>
      </c>
      <c r="D36" s="9">
        <v>0</v>
      </c>
      <c r="E36" s="9" t="s">
        <v>12</v>
      </c>
      <c r="F36" s="9">
        <v>0</v>
      </c>
      <c r="G36" s="9" t="s">
        <v>12</v>
      </c>
      <c r="H36" s="9" t="s">
        <v>12</v>
      </c>
      <c r="I36" s="9" t="s">
        <v>12</v>
      </c>
      <c r="J36" s="10" t="s">
        <v>12</v>
      </c>
    </row>
    <row r="37" spans="1:10" x14ac:dyDescent="0.2">
      <c r="A37" s="8">
        <v>2012</v>
      </c>
      <c r="B37" s="8" t="s">
        <v>123</v>
      </c>
      <c r="C37" s="8" t="s">
        <v>48</v>
      </c>
      <c r="D37" s="9">
        <v>122</v>
      </c>
      <c r="E37" s="10">
        <v>11.82</v>
      </c>
      <c r="F37" s="9">
        <v>122</v>
      </c>
      <c r="G37" s="10">
        <v>17.97</v>
      </c>
      <c r="H37" s="10">
        <v>4.0999999999999996</v>
      </c>
      <c r="I37" s="10">
        <v>1.1100000000000001</v>
      </c>
      <c r="J37" s="10">
        <f t="shared" si="0"/>
        <v>23.18</v>
      </c>
    </row>
    <row r="38" spans="1:10" x14ac:dyDescent="0.2">
      <c r="A38" s="8">
        <v>2012</v>
      </c>
      <c r="B38" s="8" t="s">
        <v>124</v>
      </c>
      <c r="C38" s="8" t="s">
        <v>49</v>
      </c>
      <c r="D38" s="9">
        <v>0</v>
      </c>
      <c r="E38" s="9" t="s">
        <v>12</v>
      </c>
      <c r="F38" s="9">
        <v>0</v>
      </c>
      <c r="G38" s="9" t="s">
        <v>12</v>
      </c>
      <c r="H38" s="9" t="s">
        <v>12</v>
      </c>
      <c r="I38" s="9" t="s">
        <v>12</v>
      </c>
      <c r="J38" s="10" t="s">
        <v>12</v>
      </c>
    </row>
    <row r="39" spans="1:10" x14ac:dyDescent="0.2">
      <c r="A39" s="8">
        <v>2012</v>
      </c>
      <c r="B39" s="8" t="s">
        <v>125</v>
      </c>
      <c r="C39" s="8" t="s">
        <v>50</v>
      </c>
      <c r="D39" s="9">
        <v>0</v>
      </c>
      <c r="E39" s="9" t="s">
        <v>12</v>
      </c>
      <c r="F39" s="9">
        <v>0</v>
      </c>
      <c r="G39" s="9" t="s">
        <v>12</v>
      </c>
      <c r="H39" s="9" t="s">
        <v>12</v>
      </c>
      <c r="I39" s="9" t="s">
        <v>12</v>
      </c>
      <c r="J39" s="10" t="s">
        <v>12</v>
      </c>
    </row>
    <row r="40" spans="1:10" x14ac:dyDescent="0.2">
      <c r="A40" s="8">
        <v>2012</v>
      </c>
      <c r="B40" s="8" t="s">
        <v>126</v>
      </c>
      <c r="C40" s="8" t="s">
        <v>51</v>
      </c>
      <c r="D40" s="9">
        <v>0</v>
      </c>
      <c r="E40" s="9" t="s">
        <v>12</v>
      </c>
      <c r="F40" s="9">
        <v>0</v>
      </c>
      <c r="G40" s="9" t="s">
        <v>12</v>
      </c>
      <c r="H40" s="9" t="s">
        <v>12</v>
      </c>
      <c r="I40" s="9" t="s">
        <v>12</v>
      </c>
      <c r="J40" s="10" t="s">
        <v>12</v>
      </c>
    </row>
    <row r="41" spans="1:10" x14ac:dyDescent="0.2">
      <c r="A41" s="8">
        <v>2012</v>
      </c>
      <c r="B41" s="8" t="s">
        <v>127</v>
      </c>
      <c r="C41" s="8" t="s">
        <v>52</v>
      </c>
      <c r="D41" s="9">
        <v>5</v>
      </c>
      <c r="E41" s="10">
        <v>10.23</v>
      </c>
      <c r="F41" s="9">
        <v>5</v>
      </c>
      <c r="G41" s="10">
        <v>24.02</v>
      </c>
      <c r="H41" s="10">
        <v>1.1299999999999999</v>
      </c>
      <c r="I41" s="10">
        <v>2.4500000000000002</v>
      </c>
      <c r="J41" s="10">
        <f t="shared" si="0"/>
        <v>27.599999999999998</v>
      </c>
    </row>
    <row r="42" spans="1:10" x14ac:dyDescent="0.2">
      <c r="A42" s="8">
        <v>2012</v>
      </c>
      <c r="B42" s="8" t="s">
        <v>127</v>
      </c>
      <c r="C42" s="8" t="s">
        <v>53</v>
      </c>
      <c r="D42" s="9">
        <v>3</v>
      </c>
      <c r="E42" s="10">
        <v>14</v>
      </c>
      <c r="F42" s="9">
        <v>3</v>
      </c>
      <c r="G42" s="10">
        <v>18.97</v>
      </c>
      <c r="H42" s="10">
        <v>1.52</v>
      </c>
      <c r="I42" s="10">
        <v>0</v>
      </c>
      <c r="J42" s="10">
        <f t="shared" si="0"/>
        <v>20.49</v>
      </c>
    </row>
    <row r="43" spans="1:10" x14ac:dyDescent="0.2">
      <c r="A43" s="8">
        <v>2012</v>
      </c>
      <c r="B43" s="8" t="s">
        <v>127</v>
      </c>
      <c r="C43" s="8" t="s">
        <v>54</v>
      </c>
      <c r="D43" s="9">
        <v>0</v>
      </c>
      <c r="E43" s="9" t="s">
        <v>12</v>
      </c>
      <c r="F43" s="9">
        <v>0</v>
      </c>
      <c r="G43" s="9" t="s">
        <v>12</v>
      </c>
      <c r="H43" s="9" t="s">
        <v>12</v>
      </c>
      <c r="I43" s="9" t="s">
        <v>12</v>
      </c>
      <c r="J43" s="10" t="s">
        <v>12</v>
      </c>
    </row>
    <row r="44" spans="1:10" x14ac:dyDescent="0.2">
      <c r="A44" s="8">
        <v>2012</v>
      </c>
      <c r="B44" s="8" t="s">
        <v>127</v>
      </c>
      <c r="C44" s="8" t="s">
        <v>55</v>
      </c>
      <c r="D44" s="9">
        <v>8</v>
      </c>
      <c r="E44" s="10">
        <v>9.9700000000000006</v>
      </c>
      <c r="F44" s="9">
        <v>10</v>
      </c>
      <c r="G44" s="10">
        <v>19.64</v>
      </c>
      <c r="H44" s="10">
        <v>2.17</v>
      </c>
      <c r="I44" s="10">
        <v>0</v>
      </c>
      <c r="J44" s="10">
        <f t="shared" si="0"/>
        <v>21.810000000000002</v>
      </c>
    </row>
    <row r="45" spans="1:10" x14ac:dyDescent="0.2">
      <c r="A45" s="8">
        <v>2012</v>
      </c>
      <c r="B45" s="8" t="s">
        <v>128</v>
      </c>
      <c r="C45" s="8" t="s">
        <v>56</v>
      </c>
      <c r="D45" s="9">
        <v>0</v>
      </c>
      <c r="E45" s="9" t="s">
        <v>12</v>
      </c>
      <c r="F45" s="9">
        <v>0</v>
      </c>
      <c r="G45" s="9" t="s">
        <v>12</v>
      </c>
      <c r="H45" s="9" t="s">
        <v>12</v>
      </c>
      <c r="I45" s="9" t="s">
        <v>12</v>
      </c>
      <c r="J45" s="10" t="s">
        <v>12</v>
      </c>
    </row>
    <row r="46" spans="1:10" x14ac:dyDescent="0.2">
      <c r="A46" s="8">
        <v>2012</v>
      </c>
      <c r="B46" s="8" t="s">
        <v>128</v>
      </c>
      <c r="C46" s="8" t="s">
        <v>57</v>
      </c>
      <c r="D46" s="9">
        <v>0</v>
      </c>
      <c r="E46" s="9" t="s">
        <v>12</v>
      </c>
      <c r="F46" s="9">
        <v>0</v>
      </c>
      <c r="G46" s="9" t="s">
        <v>12</v>
      </c>
      <c r="H46" s="9" t="s">
        <v>12</v>
      </c>
      <c r="I46" s="9" t="s">
        <v>12</v>
      </c>
      <c r="J46" s="10" t="s">
        <v>12</v>
      </c>
    </row>
    <row r="47" spans="1:10" x14ac:dyDescent="0.2">
      <c r="A47" s="8">
        <v>2012</v>
      </c>
      <c r="B47" s="8" t="s">
        <v>128</v>
      </c>
      <c r="C47" s="8" t="s">
        <v>58</v>
      </c>
      <c r="D47" s="9">
        <v>10</v>
      </c>
      <c r="E47" s="10">
        <v>11.66</v>
      </c>
      <c r="F47" s="9">
        <v>10</v>
      </c>
      <c r="G47" s="10">
        <v>24.34</v>
      </c>
      <c r="H47" s="10">
        <v>4.45</v>
      </c>
      <c r="I47" s="10">
        <v>0.11</v>
      </c>
      <c r="J47" s="10">
        <f t="shared" si="0"/>
        <v>28.9</v>
      </c>
    </row>
    <row r="48" spans="1:10" x14ac:dyDescent="0.2">
      <c r="A48" s="8">
        <v>2012</v>
      </c>
      <c r="B48" s="8" t="s">
        <v>59</v>
      </c>
      <c r="C48" s="8" t="s">
        <v>60</v>
      </c>
      <c r="D48" s="9">
        <v>206</v>
      </c>
      <c r="E48" s="10">
        <v>11.82</v>
      </c>
      <c r="F48" s="9">
        <v>206</v>
      </c>
      <c r="G48" s="10">
        <v>25.41</v>
      </c>
      <c r="H48" s="10">
        <v>4.83</v>
      </c>
      <c r="I48" s="10">
        <v>5.59</v>
      </c>
      <c r="J48" s="10">
        <f t="shared" si="0"/>
        <v>35.83</v>
      </c>
    </row>
    <row r="49" spans="1:10" x14ac:dyDescent="0.2">
      <c r="A49" s="8">
        <v>2012</v>
      </c>
      <c r="B49" s="8" t="s">
        <v>59</v>
      </c>
      <c r="C49" s="8" t="s">
        <v>61</v>
      </c>
      <c r="D49" s="9">
        <v>32</v>
      </c>
      <c r="E49" s="10">
        <v>11.82</v>
      </c>
      <c r="F49" s="9">
        <v>32</v>
      </c>
      <c r="G49" s="10">
        <v>16.97</v>
      </c>
      <c r="H49" s="10">
        <v>3.39</v>
      </c>
      <c r="I49" s="10">
        <v>1.74</v>
      </c>
      <c r="J49" s="10">
        <f t="shared" si="0"/>
        <v>22.099999999999998</v>
      </c>
    </row>
    <row r="50" spans="1:10" x14ac:dyDescent="0.2">
      <c r="A50" s="8">
        <v>2012</v>
      </c>
      <c r="B50" s="8" t="s">
        <v>59</v>
      </c>
      <c r="C50" s="8" t="s">
        <v>62</v>
      </c>
      <c r="D50" s="9">
        <v>32</v>
      </c>
      <c r="E50" s="10">
        <v>13.5</v>
      </c>
      <c r="F50" s="9">
        <v>34</v>
      </c>
      <c r="G50" s="10">
        <v>20.9</v>
      </c>
      <c r="H50" s="10">
        <v>6.85</v>
      </c>
      <c r="I50" s="10">
        <v>1.28</v>
      </c>
      <c r="J50" s="10">
        <f t="shared" si="0"/>
        <v>29.03</v>
      </c>
    </row>
    <row r="51" spans="1:10" x14ac:dyDescent="0.2">
      <c r="A51" s="8">
        <v>2012</v>
      </c>
      <c r="B51" s="8" t="s">
        <v>129</v>
      </c>
      <c r="C51" s="8" t="s">
        <v>63</v>
      </c>
      <c r="D51" s="9">
        <v>0</v>
      </c>
      <c r="E51" s="9" t="s">
        <v>12</v>
      </c>
      <c r="F51" s="9">
        <v>0</v>
      </c>
      <c r="G51" s="9" t="s">
        <v>12</v>
      </c>
      <c r="H51" s="9" t="s">
        <v>12</v>
      </c>
      <c r="I51" s="9" t="s">
        <v>12</v>
      </c>
      <c r="J51" s="10" t="s">
        <v>12</v>
      </c>
    </row>
    <row r="52" spans="1:10" x14ac:dyDescent="0.2">
      <c r="A52" s="8">
        <v>2012</v>
      </c>
      <c r="B52" s="8" t="s">
        <v>130</v>
      </c>
      <c r="C52" s="8" t="s">
        <v>64</v>
      </c>
      <c r="D52" s="9">
        <v>12</v>
      </c>
      <c r="E52" s="10">
        <v>12.96</v>
      </c>
      <c r="F52" s="9">
        <v>12</v>
      </c>
      <c r="G52" s="10">
        <v>18.239999999999998</v>
      </c>
      <c r="H52" s="10">
        <v>0</v>
      </c>
      <c r="I52" s="10">
        <v>0</v>
      </c>
      <c r="J52" s="10">
        <f t="shared" si="0"/>
        <v>18.239999999999998</v>
      </c>
    </row>
    <row r="53" spans="1:10" x14ac:dyDescent="0.2">
      <c r="A53" s="8">
        <v>2012</v>
      </c>
      <c r="B53" s="8" t="s">
        <v>131</v>
      </c>
      <c r="C53" s="8" t="s">
        <v>65</v>
      </c>
      <c r="D53" s="9">
        <v>13</v>
      </c>
      <c r="E53" s="10">
        <v>19.95</v>
      </c>
      <c r="F53" s="9">
        <v>13</v>
      </c>
      <c r="G53" s="10">
        <v>21.08</v>
      </c>
      <c r="H53" s="10">
        <v>2.19</v>
      </c>
      <c r="I53" s="10">
        <v>1.53</v>
      </c>
      <c r="J53" s="10">
        <f t="shared" si="0"/>
        <v>24.8</v>
      </c>
    </row>
    <row r="54" spans="1:10" x14ac:dyDescent="0.2">
      <c r="A54" s="8">
        <v>2012</v>
      </c>
      <c r="B54" s="8" t="s">
        <v>131</v>
      </c>
      <c r="C54" s="8" t="s">
        <v>66</v>
      </c>
      <c r="D54" s="9">
        <v>0</v>
      </c>
      <c r="E54" s="9" t="s">
        <v>12</v>
      </c>
      <c r="F54" s="9">
        <v>0</v>
      </c>
      <c r="G54" s="9" t="s">
        <v>12</v>
      </c>
      <c r="H54" s="9" t="s">
        <v>12</v>
      </c>
      <c r="I54" s="9" t="s">
        <v>12</v>
      </c>
      <c r="J54" s="10" t="s">
        <v>12</v>
      </c>
    </row>
    <row r="55" spans="1:10" x14ac:dyDescent="0.2">
      <c r="A55" s="8">
        <v>2012</v>
      </c>
      <c r="B55" s="8" t="s">
        <v>131</v>
      </c>
      <c r="C55" s="8" t="s">
        <v>67</v>
      </c>
      <c r="D55" s="9">
        <v>49</v>
      </c>
      <c r="E55" s="10">
        <v>12.96</v>
      </c>
      <c r="F55" s="9">
        <v>49</v>
      </c>
      <c r="G55" s="10">
        <v>28.43</v>
      </c>
      <c r="H55" s="10">
        <v>3.76</v>
      </c>
      <c r="I55" s="10">
        <v>0.12</v>
      </c>
      <c r="J55" s="10">
        <f t="shared" si="0"/>
        <v>32.309999999999995</v>
      </c>
    </row>
    <row r="56" spans="1:10" x14ac:dyDescent="0.2">
      <c r="A56" s="8">
        <v>2012</v>
      </c>
      <c r="B56" s="8" t="s">
        <v>131</v>
      </c>
      <c r="C56" s="8" t="s">
        <v>68</v>
      </c>
      <c r="D56" s="9">
        <v>0</v>
      </c>
      <c r="E56" s="9" t="s">
        <v>12</v>
      </c>
      <c r="F56" s="9">
        <v>0</v>
      </c>
      <c r="G56" s="9" t="s">
        <v>12</v>
      </c>
      <c r="H56" s="9" t="s">
        <v>12</v>
      </c>
      <c r="I56" s="9" t="s">
        <v>12</v>
      </c>
      <c r="J56" s="10" t="s">
        <v>12</v>
      </c>
    </row>
    <row r="57" spans="1:10" x14ac:dyDescent="0.2">
      <c r="A57" s="8">
        <v>2012</v>
      </c>
      <c r="B57" s="8" t="s">
        <v>132</v>
      </c>
      <c r="C57" s="8" t="s">
        <v>69</v>
      </c>
      <c r="D57" s="9">
        <v>0</v>
      </c>
      <c r="E57" s="9" t="s">
        <v>12</v>
      </c>
      <c r="F57" s="9">
        <v>0</v>
      </c>
      <c r="G57" s="9" t="s">
        <v>12</v>
      </c>
      <c r="H57" s="9" t="s">
        <v>12</v>
      </c>
      <c r="I57" s="9" t="s">
        <v>12</v>
      </c>
      <c r="J57" s="10" t="s">
        <v>12</v>
      </c>
    </row>
    <row r="58" spans="1:10" x14ac:dyDescent="0.2">
      <c r="A58" s="8">
        <v>2012</v>
      </c>
      <c r="B58" s="8" t="s">
        <v>133</v>
      </c>
      <c r="C58" s="8" t="s">
        <v>70</v>
      </c>
      <c r="D58" s="9">
        <v>4</v>
      </c>
      <c r="E58" s="10">
        <v>10</v>
      </c>
      <c r="F58" s="9">
        <v>5</v>
      </c>
      <c r="G58" s="10">
        <v>25.05</v>
      </c>
      <c r="H58" s="10">
        <v>1.3</v>
      </c>
      <c r="I58" s="10">
        <v>0</v>
      </c>
      <c r="J58" s="10">
        <f t="shared" si="0"/>
        <v>26.35</v>
      </c>
    </row>
    <row r="59" spans="1:10" x14ac:dyDescent="0.2">
      <c r="A59" s="8">
        <v>2012</v>
      </c>
      <c r="B59" s="8" t="s">
        <v>101</v>
      </c>
      <c r="C59" s="8" t="s">
        <v>71</v>
      </c>
      <c r="D59" s="9">
        <v>0</v>
      </c>
      <c r="E59" s="9" t="s">
        <v>12</v>
      </c>
      <c r="F59" s="9">
        <v>0</v>
      </c>
      <c r="G59" s="9" t="s">
        <v>12</v>
      </c>
      <c r="H59" s="9" t="s">
        <v>12</v>
      </c>
      <c r="I59" s="9" t="s">
        <v>12</v>
      </c>
      <c r="J59" s="10" t="s">
        <v>12</v>
      </c>
    </row>
    <row r="60" spans="1:10" x14ac:dyDescent="0.2">
      <c r="A60" s="8">
        <v>2012</v>
      </c>
      <c r="B60" s="8" t="s">
        <v>101</v>
      </c>
      <c r="C60" s="8" t="s">
        <v>72</v>
      </c>
      <c r="D60" s="9">
        <v>0</v>
      </c>
      <c r="E60" s="9" t="s">
        <v>12</v>
      </c>
      <c r="F60" s="9">
        <v>0</v>
      </c>
      <c r="G60" s="9" t="s">
        <v>12</v>
      </c>
      <c r="H60" s="9" t="s">
        <v>12</v>
      </c>
      <c r="I60" s="9" t="s">
        <v>12</v>
      </c>
      <c r="J60" s="10" t="s">
        <v>12</v>
      </c>
    </row>
    <row r="61" spans="1:10" x14ac:dyDescent="0.2">
      <c r="A61" s="8">
        <v>2012</v>
      </c>
      <c r="B61" s="8" t="s">
        <v>101</v>
      </c>
      <c r="C61" s="8" t="s">
        <v>73</v>
      </c>
      <c r="D61" s="9">
        <v>40</v>
      </c>
      <c r="E61" s="10">
        <v>10</v>
      </c>
      <c r="F61" s="9">
        <v>40</v>
      </c>
      <c r="G61" s="10">
        <v>27.83</v>
      </c>
      <c r="H61" s="10">
        <v>2.19</v>
      </c>
      <c r="I61" s="10">
        <v>5.49</v>
      </c>
      <c r="J61" s="10">
        <f t="shared" si="0"/>
        <v>35.51</v>
      </c>
    </row>
    <row r="62" spans="1:10" x14ac:dyDescent="0.2">
      <c r="A62" s="8">
        <v>2012</v>
      </c>
      <c r="B62" s="8" t="s">
        <v>101</v>
      </c>
      <c r="C62" s="8" t="s">
        <v>74</v>
      </c>
      <c r="D62" s="9">
        <v>30</v>
      </c>
      <c r="E62" s="10">
        <v>10</v>
      </c>
      <c r="F62" s="9">
        <v>30</v>
      </c>
      <c r="G62" s="10">
        <v>26.08</v>
      </c>
      <c r="H62" s="10">
        <v>2.15</v>
      </c>
      <c r="I62" s="10">
        <v>4.03</v>
      </c>
      <c r="J62" s="10">
        <f t="shared" si="0"/>
        <v>32.26</v>
      </c>
    </row>
    <row r="63" spans="1:10" x14ac:dyDescent="0.2">
      <c r="A63" s="8">
        <v>2012</v>
      </c>
      <c r="B63" s="8" t="s">
        <v>100</v>
      </c>
      <c r="C63" s="8" t="s">
        <v>75</v>
      </c>
      <c r="D63" s="9">
        <v>0</v>
      </c>
      <c r="E63" s="9" t="s">
        <v>12</v>
      </c>
      <c r="F63" s="9">
        <v>0</v>
      </c>
      <c r="G63" s="9" t="s">
        <v>12</v>
      </c>
      <c r="H63" s="9" t="s">
        <v>12</v>
      </c>
      <c r="I63" s="9" t="s">
        <v>12</v>
      </c>
      <c r="J63" s="10" t="s">
        <v>12</v>
      </c>
    </row>
    <row r="64" spans="1:10" x14ac:dyDescent="0.2">
      <c r="A64" s="8">
        <v>2012</v>
      </c>
      <c r="B64" s="8" t="s">
        <v>100</v>
      </c>
      <c r="C64" s="8" t="s">
        <v>76</v>
      </c>
      <c r="D64" s="9">
        <v>0</v>
      </c>
      <c r="E64" s="9" t="s">
        <v>12</v>
      </c>
      <c r="F64" s="9">
        <v>0</v>
      </c>
      <c r="G64" s="9" t="s">
        <v>12</v>
      </c>
      <c r="H64" s="9" t="s">
        <v>12</v>
      </c>
      <c r="I64" s="9" t="s">
        <v>12</v>
      </c>
      <c r="J64" s="10" t="s">
        <v>12</v>
      </c>
    </row>
    <row r="65" spans="1:10" x14ac:dyDescent="0.2">
      <c r="A65" s="8">
        <v>2012</v>
      </c>
      <c r="B65" s="8" t="s">
        <v>100</v>
      </c>
      <c r="C65" s="8" t="s">
        <v>77</v>
      </c>
      <c r="D65" s="9">
        <v>13</v>
      </c>
      <c r="E65" s="10">
        <v>11.82</v>
      </c>
      <c r="F65" s="9">
        <v>16</v>
      </c>
      <c r="G65" s="10">
        <v>22.98</v>
      </c>
      <c r="H65" s="10">
        <v>1.48</v>
      </c>
      <c r="I65" s="10">
        <v>2.21</v>
      </c>
      <c r="J65" s="10">
        <f t="shared" si="0"/>
        <v>26.67</v>
      </c>
    </row>
    <row r="66" spans="1:10" x14ac:dyDescent="0.2">
      <c r="A66" s="8">
        <v>2012</v>
      </c>
      <c r="B66" s="8" t="s">
        <v>78</v>
      </c>
      <c r="C66" s="8" t="s">
        <v>79</v>
      </c>
      <c r="D66" s="9">
        <v>0</v>
      </c>
      <c r="E66" s="9" t="s">
        <v>12</v>
      </c>
      <c r="F66" s="9">
        <v>0</v>
      </c>
      <c r="G66" s="9" t="s">
        <v>12</v>
      </c>
      <c r="H66" s="9" t="s">
        <v>12</v>
      </c>
      <c r="I66" s="9" t="s">
        <v>12</v>
      </c>
      <c r="J66" s="10" t="s">
        <v>12</v>
      </c>
    </row>
    <row r="67" spans="1:10" x14ac:dyDescent="0.2">
      <c r="A67" s="8">
        <v>2012</v>
      </c>
      <c r="B67" s="8" t="s">
        <v>99</v>
      </c>
      <c r="C67" s="8" t="s">
        <v>80</v>
      </c>
      <c r="D67" s="9">
        <v>49</v>
      </c>
      <c r="E67" s="10">
        <v>10.06</v>
      </c>
      <c r="F67" s="9">
        <v>72</v>
      </c>
      <c r="G67" s="10">
        <v>19.29</v>
      </c>
      <c r="H67" s="10">
        <v>1.77</v>
      </c>
      <c r="I67" s="10">
        <v>2.21</v>
      </c>
      <c r="J67" s="10">
        <f t="shared" si="0"/>
        <v>23.27</v>
      </c>
    </row>
    <row r="68" spans="1:10" x14ac:dyDescent="0.2">
      <c r="A68" s="8">
        <v>2012</v>
      </c>
      <c r="B68" s="8" t="s">
        <v>99</v>
      </c>
      <c r="C68" s="8" t="s">
        <v>81</v>
      </c>
      <c r="D68" s="9">
        <v>4</v>
      </c>
      <c r="E68" s="10">
        <v>10.06</v>
      </c>
      <c r="F68" s="9">
        <v>4</v>
      </c>
      <c r="G68" s="10">
        <v>17.260000000000002</v>
      </c>
      <c r="H68" s="10">
        <v>0</v>
      </c>
      <c r="I68" s="10">
        <v>1.1499999999999999</v>
      </c>
      <c r="J68" s="10">
        <f t="shared" si="0"/>
        <v>18.41</v>
      </c>
    </row>
    <row r="69" spans="1:10" x14ac:dyDescent="0.2">
      <c r="A69" s="8"/>
      <c r="B69" s="8"/>
      <c r="C69" s="11">
        <f>COUNT(D2:D68)</f>
        <v>67</v>
      </c>
      <c r="D69" s="20">
        <f>SUM(D2:D68)</f>
        <v>1059</v>
      </c>
      <c r="E69" s="12">
        <f>AVERAGE(E2:E68)</f>
        <v>11.830624999999996</v>
      </c>
      <c r="F69" s="20">
        <f>SUM(F2:F68)</f>
        <v>1097</v>
      </c>
      <c r="G69" s="12">
        <f>AVERAGE(G2:G68)</f>
        <v>21.785625</v>
      </c>
      <c r="H69" s="12">
        <f t="shared" ref="H69:J69" si="1">AVERAGE(H2:H68)</f>
        <v>2.5612500000000002</v>
      </c>
      <c r="I69" s="12">
        <f t="shared" si="1"/>
        <v>1.7509375</v>
      </c>
      <c r="J69" s="12">
        <f t="shared" si="1"/>
        <v>26.097812499999993</v>
      </c>
    </row>
  </sheetData>
  <pageMargins left="0.7" right="0.7" top="0.75" bottom="0.75" header="0.5" footer="0.3"/>
  <pageSetup scale="76" fitToHeight="0" orientation="landscape" r:id="rId1"/>
  <headerFooter>
    <oddHeader>&amp;C&amp;"Arial,Bold"&amp;12Summary of 2005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2.75" x14ac:dyDescent="0.2"/>
  <cols>
    <col min="1" max="1" width="11.7109375" style="7" bestFit="1" customWidth="1"/>
    <col min="2" max="2" width="21.85546875" style="7" customWidth="1"/>
    <col min="3" max="3" width="44.85546875" style="7" bestFit="1" customWidth="1"/>
    <col min="4" max="4" width="15.5703125" style="7" bestFit="1" customWidth="1"/>
    <col min="5" max="5" width="12.140625" style="7" bestFit="1" customWidth="1"/>
    <col min="6" max="6" width="9.7109375" style="7" bestFit="1" customWidth="1"/>
    <col min="7" max="7" width="10.140625" style="7" bestFit="1" customWidth="1"/>
    <col min="8" max="8" width="9.85546875" style="7" bestFit="1" customWidth="1"/>
    <col min="9" max="9" width="8.7109375" style="7" bestFit="1" customWidth="1"/>
    <col min="10" max="10" width="15.140625" style="7" bestFit="1" customWidth="1"/>
    <col min="11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FTE</vt:lpstr>
      <vt:lpstr>Retained</vt:lpstr>
      <vt:lpstr>Sheet3</vt:lpstr>
      <vt:lpstr>FTE!Print_Titles</vt:lpstr>
      <vt:lpstr>Retained!Print_Titles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2012-11-26T20:37:00Z</cp:lastPrinted>
  <dcterms:created xsi:type="dcterms:W3CDTF">2012-11-16T19:27:57Z</dcterms:created>
  <dcterms:modified xsi:type="dcterms:W3CDTF">2012-11-28T21:35:55Z</dcterms:modified>
</cp:coreProperties>
</file>