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60" windowWidth="17955" windowHeight="11235"/>
  </bookViews>
  <sheets>
    <sheet name="FTE" sheetId="1" r:id="rId1"/>
    <sheet name="Retained" sheetId="2" r:id="rId2"/>
    <sheet name="Sheet3" sheetId="3" r:id="rId3"/>
  </sheets>
  <definedNames>
    <definedName name="_xlnm.Print_Titles" localSheetId="0">FTE!$1:$1</definedName>
    <definedName name="_xlnm.Print_Titles" localSheetId="1">Retained!$1:$1</definedName>
  </definedNames>
  <calcPr calcId="144525"/>
</workbook>
</file>

<file path=xl/calcChain.xml><?xml version="1.0" encoding="utf-8"?>
<calcChain xmlns="http://schemas.openxmlformats.org/spreadsheetml/2006/main">
  <c r="J90" i="2" l="1"/>
  <c r="J89" i="2"/>
  <c r="J86" i="2"/>
  <c r="J85" i="2"/>
  <c r="J83" i="2"/>
  <c r="J82" i="2"/>
  <c r="J81" i="2"/>
  <c r="J80" i="2"/>
  <c r="J77" i="2"/>
  <c r="J76" i="2"/>
  <c r="J75" i="2"/>
  <c r="J72" i="2"/>
  <c r="J71" i="2"/>
  <c r="J70" i="2"/>
  <c r="J69" i="2"/>
  <c r="J66" i="2"/>
  <c r="J64" i="2"/>
  <c r="J63" i="2"/>
  <c r="J62" i="2"/>
  <c r="J61" i="2"/>
  <c r="J60" i="2"/>
  <c r="J58" i="2"/>
  <c r="J56" i="2"/>
  <c r="J55" i="2"/>
  <c r="J54" i="2"/>
  <c r="J53" i="2"/>
  <c r="J49" i="2"/>
  <c r="J48" i="2"/>
  <c r="J47" i="2"/>
  <c r="J46" i="2"/>
  <c r="J40" i="2"/>
  <c r="J37" i="2"/>
  <c r="J34" i="2"/>
  <c r="J33" i="2"/>
  <c r="J30" i="2"/>
  <c r="J29" i="2"/>
  <c r="J28" i="2"/>
  <c r="J27" i="2"/>
  <c r="J24" i="2"/>
  <c r="J23" i="2"/>
  <c r="J22" i="2"/>
  <c r="J17" i="2"/>
  <c r="J11" i="2"/>
  <c r="J10" i="2"/>
  <c r="J8" i="2"/>
  <c r="J4" i="2"/>
  <c r="J2" i="2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6" i="1"/>
  <c r="M75" i="1"/>
  <c r="M72" i="1"/>
  <c r="M71" i="1"/>
  <c r="M69" i="1"/>
  <c r="M68" i="1"/>
  <c r="M67" i="1"/>
  <c r="M66" i="1"/>
  <c r="M65" i="1"/>
  <c r="M64" i="1"/>
  <c r="M62" i="1"/>
  <c r="M61" i="1"/>
  <c r="M60" i="1"/>
  <c r="M59" i="1"/>
  <c r="M58" i="1"/>
  <c r="M57" i="1"/>
  <c r="M56" i="1"/>
  <c r="M55" i="1"/>
  <c r="M54" i="1"/>
  <c r="M53" i="1"/>
  <c r="M51" i="1"/>
  <c r="M49" i="1"/>
  <c r="M48" i="1"/>
  <c r="M47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3" i="1"/>
  <c r="M12" i="1"/>
  <c r="M11" i="1"/>
  <c r="M10" i="1"/>
  <c r="M9" i="1"/>
  <c r="M8" i="1"/>
  <c r="M7" i="1"/>
  <c r="M6" i="1"/>
  <c r="M5" i="1"/>
  <c r="M4" i="1"/>
  <c r="M3" i="1"/>
  <c r="M2" i="1"/>
  <c r="I90" i="2" l="1"/>
  <c r="H90" i="2"/>
  <c r="G90" i="2"/>
  <c r="F90" i="2"/>
  <c r="E90" i="2"/>
  <c r="D90" i="2"/>
  <c r="C90" i="2"/>
  <c r="I90" i="1"/>
  <c r="L90" i="1"/>
  <c r="K90" i="1"/>
  <c r="J90" i="1"/>
  <c r="H90" i="1"/>
  <c r="G90" i="1"/>
  <c r="E90" i="1"/>
  <c r="D90" i="1"/>
  <c r="C90" i="1"/>
</calcChain>
</file>

<file path=xl/sharedStrings.xml><?xml version="1.0" encoding="utf-8"?>
<sst xmlns="http://schemas.openxmlformats.org/spreadsheetml/2006/main" count="644" uniqueCount="179">
  <si>
    <t>Report Year</t>
  </si>
  <si>
    <t>Grantor</t>
  </si>
  <si>
    <t>Recipient</t>
  </si>
  <si>
    <t>Capital Investment (Real)</t>
  </si>
  <si>
    <t>Capital Investment (Personal)</t>
  </si>
  <si>
    <t>Total Capital Investment</t>
  </si>
  <si>
    <t>FTE (New) Job Goals</t>
  </si>
  <si>
    <t>FTE (New) Job Actuals</t>
  </si>
  <si>
    <t xml:space="preserve">Average FTE (New) Job Wage Actuals </t>
  </si>
  <si>
    <t>Average Hourly Health Insurance</t>
  </si>
  <si>
    <t>Average Hourly Other Benefits</t>
  </si>
  <si>
    <t>Capital Investment Real = land and buildings</t>
  </si>
  <si>
    <t>Capital Investment Personal = Equipment</t>
  </si>
  <si>
    <t>Total Capital Investment = land and buildings + equipment</t>
  </si>
  <si>
    <t xml:space="preserve">(New) job is defined as a job located in the zone that was created subsequent to the agreement date. </t>
  </si>
  <si>
    <t>Retention is defined as a retained job at a specific wage level that existed prior to the signing of the JOBZ business subsidy agreement.</t>
  </si>
  <si>
    <t>FTE (New) Wage Goals (including benefits)</t>
  </si>
  <si>
    <t>Average Hourly Total Compensation (including benefits)</t>
  </si>
  <si>
    <t>Retention Goals</t>
  </si>
  <si>
    <t>Retention Jobs Actuals</t>
  </si>
  <si>
    <t>Retention Wage Goals (including benefits)</t>
  </si>
  <si>
    <t>Retention Wages (including benefits)</t>
  </si>
  <si>
    <t>FTE (New) is full-time employment or as one job or a combination of jobs that will produce annualized cumulative expected hours of work, not including overtime, equal to 2,080 hours.</t>
  </si>
  <si>
    <t>Duluth Seaway Port Authority</t>
  </si>
  <si>
    <t>Fergus Falls, City of</t>
  </si>
  <si>
    <t>Pine City, City of</t>
  </si>
  <si>
    <t>Null</t>
  </si>
  <si>
    <t>Rochester, City of</t>
  </si>
  <si>
    <t>Blue Earth County</t>
  </si>
  <si>
    <t>Albert Lea, City of</t>
  </si>
  <si>
    <t>Alexandria, City of</t>
  </si>
  <si>
    <t>Litchfield, City of</t>
  </si>
  <si>
    <t>Morris, City of</t>
  </si>
  <si>
    <t>Marshall, City of</t>
  </si>
  <si>
    <t>Walker, City of</t>
  </si>
  <si>
    <t>Winnebago, City of</t>
  </si>
  <si>
    <t>Faribault, City of</t>
  </si>
  <si>
    <t>Glencoe, City of</t>
  </si>
  <si>
    <t>Holdingford, City of</t>
  </si>
  <si>
    <t>Little Falls, City of</t>
  </si>
  <si>
    <t>Melrose, City of</t>
  </si>
  <si>
    <t>New Ulm, City of</t>
  </si>
  <si>
    <t>Perham, City of</t>
  </si>
  <si>
    <t>Polaris Industries Inc</t>
  </si>
  <si>
    <t>St. Cloud, City of</t>
  </si>
  <si>
    <t>Aitkin County</t>
  </si>
  <si>
    <t>Mille Lacs Wild Rice Corp</t>
  </si>
  <si>
    <t>Trail's Truck Service Center</t>
  </si>
  <si>
    <t>Albert Lea Select Foods</t>
  </si>
  <si>
    <t>SunOpta Aseptic Inc</t>
  </si>
  <si>
    <t>Pan O Gold Baking Co</t>
  </si>
  <si>
    <t>Austin, City of</t>
  </si>
  <si>
    <t>Hansen Hauling &amp; Excavating Inc</t>
  </si>
  <si>
    <t>Columbia Gear</t>
  </si>
  <si>
    <t>Bagley, City of</t>
  </si>
  <si>
    <t>Northstar Ethanol LLC</t>
  </si>
  <si>
    <t>Brewster, City of</t>
  </si>
  <si>
    <t>Byron, City of</t>
  </si>
  <si>
    <t>Meadow Ingredients</t>
  </si>
  <si>
    <t>Schmidt Printing</t>
  </si>
  <si>
    <t>Leaf Guard Inc</t>
  </si>
  <si>
    <t>Carlos Township</t>
  </si>
  <si>
    <t>Quick Attach Attachments Inc</t>
  </si>
  <si>
    <t>Chandler, City of</t>
  </si>
  <si>
    <t>Action Signs &amp; Billboards</t>
  </si>
  <si>
    <t>Chisholm, City of</t>
  </si>
  <si>
    <t>Cohasset, City of</t>
  </si>
  <si>
    <t>Northland Machine Inc</t>
  </si>
  <si>
    <t>Rapids Process Equipment Inc</t>
  </si>
  <si>
    <t>Cottonwood, City of</t>
  </si>
  <si>
    <t>Daggett Brook Township</t>
  </si>
  <si>
    <t>Barrett Ag Services Inc</t>
  </si>
  <si>
    <t>Deer Township</t>
  </si>
  <si>
    <t>Detroit Lakes, City of</t>
  </si>
  <si>
    <t>Quality Machine &amp; Tool</t>
  </si>
  <si>
    <t>Goodin Company</t>
  </si>
  <si>
    <t>Sage Electrochromics Inc I</t>
  </si>
  <si>
    <t>Innova Industries Inc</t>
  </si>
  <si>
    <t>Frazee, City of</t>
  </si>
  <si>
    <t>Frazee Electric Inc</t>
  </si>
  <si>
    <t>Garfield, City of</t>
  </si>
  <si>
    <t>Goldberg Companies Inc (GCI)</t>
  </si>
  <si>
    <t>Gennesse Township</t>
  </si>
  <si>
    <t>Bushmills Ethanol Inc</t>
  </si>
  <si>
    <t>Granite Falls, City of</t>
  </si>
  <si>
    <t>Granite Falls Energy LLC</t>
  </si>
  <si>
    <t>Two Rivers Enterprises</t>
  </si>
  <si>
    <t>Jackson, City of</t>
  </si>
  <si>
    <t>C &amp; B Manufacturing Inc (dba Hitch Doc)</t>
  </si>
  <si>
    <t>Jackson County</t>
  </si>
  <si>
    <t>Ziegler Inc</t>
  </si>
  <si>
    <t>Kenyon, City of</t>
  </si>
  <si>
    <t>Kenyon Ag Services LLC</t>
  </si>
  <si>
    <t>Lake County</t>
  </si>
  <si>
    <t>Williamette Valley Company</t>
  </si>
  <si>
    <t>Lake Wilson, City of</t>
  </si>
  <si>
    <t>Schmitz Grain Inc</t>
  </si>
  <si>
    <t>Lancaster, City of</t>
  </si>
  <si>
    <t>PodCo LLC</t>
  </si>
  <si>
    <t>Hanson Manufacturing Inc</t>
  </si>
  <si>
    <t>Schwartz Redi-Mix Inc</t>
  </si>
  <si>
    <t>Vision Processing Technologies Inc</t>
  </si>
  <si>
    <t>Meeker County Light &amp; Power Association</t>
  </si>
  <si>
    <t>Atomic Learning</t>
  </si>
  <si>
    <t>Meyer Associates Teleservices</t>
  </si>
  <si>
    <t>Long Prairie, City of</t>
  </si>
  <si>
    <t>Impact Technology I</t>
  </si>
  <si>
    <t>Lucan, City of</t>
  </si>
  <si>
    <t>Madison, City of</t>
  </si>
  <si>
    <t>Amundson Peterson Inc</t>
  </si>
  <si>
    <t>Running Supply Inc</t>
  </si>
  <si>
    <t>Melrose Metalworks Inc</t>
  </si>
  <si>
    <t>Milan, City of</t>
  </si>
  <si>
    <t>VitalDyne Inc dba Twin River Technology</t>
  </si>
  <si>
    <t>Wilkens Industries</t>
  </si>
  <si>
    <t>KLJ Companies/Prairie Trailers</t>
  </si>
  <si>
    <t>Windings Inc</t>
  </si>
  <si>
    <t>Beacon Promotions Inc</t>
  </si>
  <si>
    <t>Barrel O'Fun Snack Foods Inc</t>
  </si>
  <si>
    <t>Advance Design &amp; Systems LLC</t>
  </si>
  <si>
    <t>Pine River Township</t>
  </si>
  <si>
    <t>4TD LLC (Pace Electronics)</t>
  </si>
  <si>
    <t>St. Peter, City of</t>
  </si>
  <si>
    <t>IHN III</t>
  </si>
  <si>
    <t>Staples, City of</t>
  </si>
  <si>
    <t>Olander Tooling Company LLC</t>
  </si>
  <si>
    <t>Swanville, City of</t>
  </si>
  <si>
    <t>Rotomolding Inc</t>
  </si>
  <si>
    <t>Troy Township</t>
  </si>
  <si>
    <t>Wadena, City of</t>
  </si>
  <si>
    <t>Drywall Supply Central</t>
  </si>
  <si>
    <t>Stille Havn Hus Inc</t>
  </si>
  <si>
    <t>Waseca, City of</t>
  </si>
  <si>
    <t>Winona, City of</t>
  </si>
  <si>
    <t>Wenonah Canoe</t>
  </si>
  <si>
    <t>Wyoming, City of</t>
  </si>
  <si>
    <t>Note:  Capital Investment is the amount of private capital investment actually made by the business in the JOBZ zone from January 1, 2012 through December 31, 2012.</t>
  </si>
  <si>
    <t>Larson Manufacturing</t>
  </si>
  <si>
    <t>Aglis Company</t>
  </si>
  <si>
    <t>TWF Industries</t>
  </si>
  <si>
    <t>Avon, City of</t>
  </si>
  <si>
    <t>TEAM Industries - Bagley</t>
  </si>
  <si>
    <t>Brainerd, City of</t>
  </si>
  <si>
    <t>Wausau Paper Printing</t>
  </si>
  <si>
    <t>Minnesota Soybean Processors</t>
  </si>
  <si>
    <t>MTD Acquistion DBA Minnesot aTwist Drill</t>
  </si>
  <si>
    <t>Extreme Panel Technologies</t>
  </si>
  <si>
    <t>Central Boiler Co</t>
  </si>
  <si>
    <t>Rischard Marketing Inc dba Tag UP</t>
  </si>
  <si>
    <t>ShoreMaster Inc</t>
  </si>
  <si>
    <t>Games Unlimited Inc</t>
  </si>
  <si>
    <t>Jungelaus Implement</t>
  </si>
  <si>
    <t>AGCO Jackson Operations - Training Center</t>
  </si>
  <si>
    <t>AGCO Jackson Operations - Challenger Facility</t>
  </si>
  <si>
    <t>LaPrarie, City of</t>
  </si>
  <si>
    <t>LeCenter, City of</t>
  </si>
  <si>
    <t>All Paper Recycling Inc (ShetkaWorks LLC)</t>
  </si>
  <si>
    <t>Little Falls, City</t>
  </si>
  <si>
    <t>Country Enterprises Inc</t>
  </si>
  <si>
    <t>Turkey Valley Farms &amp; Marshall Turkeys</t>
  </si>
  <si>
    <t>Elkay Wood Products Company</t>
  </si>
  <si>
    <t>North Branch, City of</t>
  </si>
  <si>
    <t>Andersen Corp</t>
  </si>
  <si>
    <t>Owatonna, City of</t>
  </si>
  <si>
    <t>Minnesota Concrete Products</t>
  </si>
  <si>
    <t>KeepItLocal.com</t>
  </si>
  <si>
    <t>Hunt Utilities LLC</t>
  </si>
  <si>
    <t>Pipestone, City of</t>
  </si>
  <si>
    <t>Jandar LLC</t>
  </si>
  <si>
    <t>Redwood Falls, City of</t>
  </si>
  <si>
    <t>Airbourne Data Systems Inc</t>
  </si>
  <si>
    <t>Mayo Collaborative Services Inc</t>
  </si>
  <si>
    <t>Eastside Glass</t>
  </si>
  <si>
    <t>St. Peter EDA</t>
  </si>
  <si>
    <t>MS &amp; GS Enterprises Exceed Packaging</t>
  </si>
  <si>
    <t>Beaver Creek Transport</t>
  </si>
  <si>
    <t>Next Innovation LTD</t>
  </si>
  <si>
    <t>Elegant Creations Marble &amp; More</t>
  </si>
  <si>
    <t>Zierke Built Manufacturing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</si>
</sst>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&quot;$&quot;#,##0"/>
  </numFmts>
  <fonts count="9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8" fillId="0" borderId="0" applyFont="0" applyFill="0" applyBorder="0" applyAlignment="0" applyProtection="0"/>
  </cellStyleXfs>
  <cellXfs count="32">
    <xf numFmtId="0" fontId="0" fillId="0" borderId="0" xfId="0"/>
    <xf numFmtId="0" fontId="1" fillId="2" borderId="1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/>
    <xf numFmtId="0" fontId="3" fillId="0" borderId="2" xfId="0" applyFont="1" applyBorder="1"/>
    <xf numFmtId="0" fontId="4" fillId="0" borderId="2" xfId="0" applyFont="1" applyBorder="1"/>
    <xf numFmtId="0" fontId="5" fillId="0" borderId="0" xfId="0" applyFont="1"/>
    <xf numFmtId="0" fontId="4" fillId="3" borderId="2" xfId="1" applyFont="1" applyFill="1" applyBorder="1"/>
    <xf numFmtId="0" fontId="4" fillId="3" borderId="2" xfId="1" applyFont="1" applyFill="1" applyBorder="1" applyAlignment="1">
      <alignment horizontal="center" wrapText="1"/>
    </xf>
    <xf numFmtId="0" fontId="4" fillId="3" borderId="2" xfId="1" applyFont="1" applyFill="1" applyBorder="1" applyAlignment="1">
      <alignment wrapText="1"/>
    </xf>
    <xf numFmtId="0" fontId="6" fillId="2" borderId="1" xfId="0" applyNumberFormat="1" applyFont="1" applyFill="1" applyBorder="1" applyAlignment="1" applyProtection="1">
      <alignment horizontal="center" wrapText="1"/>
    </xf>
    <xf numFmtId="0" fontId="0" fillId="0" borderId="0" xfId="0"/>
    <xf numFmtId="6" fontId="7" fillId="0" borderId="2" xfId="0" applyNumberFormat="1" applyFont="1" applyBorder="1" applyAlignment="1">
      <alignment horizontal="right"/>
    </xf>
    <xf numFmtId="8" fontId="7" fillId="0" borderId="2" xfId="0" applyNumberFormat="1" applyFont="1" applyBorder="1" applyAlignment="1">
      <alignment horizontal="right"/>
    </xf>
    <xf numFmtId="165" fontId="7" fillId="0" borderId="2" xfId="2" applyNumberFormat="1" applyFont="1" applyBorder="1" applyAlignment="1">
      <alignment horizontal="right"/>
    </xf>
    <xf numFmtId="0" fontId="0" fillId="0" borderId="2" xfId="0" applyBorder="1"/>
    <xf numFmtId="0" fontId="0" fillId="0" borderId="2" xfId="0" applyBorder="1"/>
    <xf numFmtId="0" fontId="0" fillId="0" borderId="2" xfId="0" applyBorder="1"/>
    <xf numFmtId="0" fontId="0" fillId="0" borderId="2" xfId="0" applyBorder="1"/>
    <xf numFmtId="166" fontId="0" fillId="0" borderId="2" xfId="0" applyNumberFormat="1" applyBorder="1"/>
    <xf numFmtId="1" fontId="0" fillId="0" borderId="2" xfId="0" applyNumberFormat="1" applyBorder="1"/>
    <xf numFmtId="164" fontId="0" fillId="0" borderId="2" xfId="0" applyNumberFormat="1" applyBorder="1"/>
    <xf numFmtId="164" fontId="0" fillId="0" borderId="2" xfId="0" applyNumberFormat="1" applyBorder="1" applyAlignment="1">
      <alignment horizontal="right"/>
    </xf>
    <xf numFmtId="1" fontId="0" fillId="0" borderId="2" xfId="0" applyNumberFormat="1" applyBorder="1"/>
    <xf numFmtId="164" fontId="0" fillId="0" borderId="2" xfId="0" applyNumberFormat="1" applyBorder="1"/>
    <xf numFmtId="164" fontId="0" fillId="0" borderId="2" xfId="0" applyNumberFormat="1" applyBorder="1" applyAlignment="1">
      <alignment horizontal="right"/>
    </xf>
    <xf numFmtId="164" fontId="7" fillId="0" borderId="2" xfId="0" applyNumberFormat="1" applyFont="1" applyBorder="1"/>
    <xf numFmtId="166" fontId="7" fillId="0" borderId="2" xfId="0" applyNumberFormat="1" applyFont="1" applyBorder="1"/>
    <xf numFmtId="165" fontId="7" fillId="0" borderId="2" xfId="2" applyNumberFormat="1" applyFont="1" applyBorder="1"/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"/>
  <sheetViews>
    <sheetView tabSelected="1" view="pageLayout" topLeftCell="C64" zoomScaleNormal="100" workbookViewId="0">
      <selection activeCell="F90" sqref="F90"/>
    </sheetView>
  </sheetViews>
  <sheetFormatPr defaultRowHeight="14.25" x14ac:dyDescent="0.2"/>
  <cols>
    <col min="1" max="1" width="11.7109375" style="9" bestFit="1" customWidth="1"/>
    <col min="2" max="2" width="27.7109375" style="9" customWidth="1"/>
    <col min="3" max="3" width="42.5703125" style="9" customWidth="1"/>
    <col min="4" max="4" width="11.85546875" style="9" customWidth="1"/>
    <col min="5" max="6" width="12.85546875" style="9" customWidth="1"/>
    <col min="7" max="7" width="7" style="9" customWidth="1"/>
    <col min="8" max="8" width="12.28515625" style="9" customWidth="1"/>
    <col min="9" max="9" width="10.140625" style="9" customWidth="1"/>
    <col min="10" max="10" width="10.28515625" style="9" customWidth="1"/>
    <col min="11" max="11" width="10.140625" style="9" customWidth="1"/>
    <col min="12" max="12" width="8.85546875" style="9" customWidth="1"/>
    <col min="13" max="13" width="12.85546875" style="9" customWidth="1"/>
    <col min="14" max="16384" width="9.140625" style="9"/>
  </cols>
  <sheetData>
    <row r="1" spans="1:13" ht="6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16</v>
      </c>
      <c r="I1" s="2" t="s">
        <v>7</v>
      </c>
      <c r="J1" s="2" t="s">
        <v>8</v>
      </c>
      <c r="K1" s="2" t="s">
        <v>9</v>
      </c>
      <c r="L1" s="3" t="s">
        <v>10</v>
      </c>
      <c r="M1" s="13" t="s">
        <v>17</v>
      </c>
    </row>
    <row r="2" spans="1:13" ht="15" x14ac:dyDescent="0.25">
      <c r="A2" s="18">
        <v>2013</v>
      </c>
      <c r="B2" s="21" t="s">
        <v>45</v>
      </c>
      <c r="C2" s="21" t="s">
        <v>46</v>
      </c>
      <c r="D2" s="22">
        <v>0</v>
      </c>
      <c r="E2" s="22">
        <v>0</v>
      </c>
      <c r="F2" s="22">
        <f>SUM(D2:E2)</f>
        <v>0</v>
      </c>
      <c r="G2" s="23">
        <v>3</v>
      </c>
      <c r="H2" s="24">
        <v>11</v>
      </c>
      <c r="I2" s="23">
        <v>8</v>
      </c>
      <c r="J2" s="24">
        <v>11</v>
      </c>
      <c r="K2" s="24">
        <v>0.2</v>
      </c>
      <c r="L2" s="24">
        <v>0</v>
      </c>
      <c r="M2" s="24">
        <f>SUM(J2:L2)</f>
        <v>11.2</v>
      </c>
    </row>
    <row r="3" spans="1:13" ht="15" x14ac:dyDescent="0.25">
      <c r="A3" s="18">
        <v>2013</v>
      </c>
      <c r="B3" s="21" t="s">
        <v>29</v>
      </c>
      <c r="C3" s="21" t="s">
        <v>137</v>
      </c>
      <c r="D3" s="22">
        <v>0</v>
      </c>
      <c r="E3" s="22">
        <v>43325</v>
      </c>
      <c r="F3" s="22">
        <f t="shared" ref="F3:F66" si="0">SUM(D3:E3)</f>
        <v>43325</v>
      </c>
      <c r="G3" s="23">
        <v>25</v>
      </c>
      <c r="H3" s="24">
        <v>11</v>
      </c>
      <c r="I3" s="23">
        <v>40</v>
      </c>
      <c r="J3" s="24">
        <v>15.08</v>
      </c>
      <c r="K3" s="24">
        <v>3.72</v>
      </c>
      <c r="L3" s="24">
        <v>10.39</v>
      </c>
      <c r="M3" s="27">
        <f t="shared" ref="M3:M66" si="1">SUM(J3:L3)</f>
        <v>29.19</v>
      </c>
    </row>
    <row r="4" spans="1:13" ht="15" x14ac:dyDescent="0.25">
      <c r="A4" s="18">
        <v>2013</v>
      </c>
      <c r="B4" s="21" t="s">
        <v>29</v>
      </c>
      <c r="C4" s="21" t="s">
        <v>138</v>
      </c>
      <c r="D4" s="22">
        <v>431529</v>
      </c>
      <c r="E4" s="22">
        <v>203857</v>
      </c>
      <c r="F4" s="22">
        <f t="shared" si="0"/>
        <v>635386</v>
      </c>
      <c r="G4" s="23">
        <v>6</v>
      </c>
      <c r="H4" s="24">
        <v>11</v>
      </c>
      <c r="I4" s="23">
        <v>84</v>
      </c>
      <c r="J4" s="24">
        <v>10.54</v>
      </c>
      <c r="K4" s="24">
        <v>0.09</v>
      </c>
      <c r="L4" s="24">
        <v>0.08</v>
      </c>
      <c r="M4" s="27">
        <f t="shared" si="1"/>
        <v>10.709999999999999</v>
      </c>
    </row>
    <row r="5" spans="1:13" ht="15" x14ac:dyDescent="0.25">
      <c r="A5" s="18">
        <v>2013</v>
      </c>
      <c r="B5" s="21" t="s">
        <v>29</v>
      </c>
      <c r="C5" s="21" t="s">
        <v>47</v>
      </c>
      <c r="D5" s="22">
        <v>62229</v>
      </c>
      <c r="E5" s="22">
        <v>6322</v>
      </c>
      <c r="F5" s="22">
        <f t="shared" si="0"/>
        <v>68551</v>
      </c>
      <c r="G5" s="23">
        <v>14</v>
      </c>
      <c r="H5" s="24">
        <v>11</v>
      </c>
      <c r="I5" s="23">
        <v>19</v>
      </c>
      <c r="J5" s="24">
        <v>17.7</v>
      </c>
      <c r="K5" s="24">
        <v>0.15</v>
      </c>
      <c r="L5" s="24">
        <v>0.09</v>
      </c>
      <c r="M5" s="27">
        <f t="shared" si="1"/>
        <v>17.939999999999998</v>
      </c>
    </row>
    <row r="6" spans="1:13" ht="15" x14ac:dyDescent="0.25">
      <c r="A6" s="18">
        <v>2013</v>
      </c>
      <c r="B6" s="21" t="s">
        <v>29</v>
      </c>
      <c r="C6" s="21" t="s">
        <v>48</v>
      </c>
      <c r="D6" s="22">
        <v>0</v>
      </c>
      <c r="E6" s="22">
        <v>2167981</v>
      </c>
      <c r="F6" s="22">
        <f t="shared" si="0"/>
        <v>2167981</v>
      </c>
      <c r="G6" s="23">
        <v>50</v>
      </c>
      <c r="H6" s="24">
        <v>11</v>
      </c>
      <c r="I6" s="23">
        <v>470</v>
      </c>
      <c r="J6" s="24">
        <v>12.75</v>
      </c>
      <c r="K6" s="24">
        <v>3.78</v>
      </c>
      <c r="L6" s="24">
        <v>0.43</v>
      </c>
      <c r="M6" s="27">
        <f t="shared" si="1"/>
        <v>16.96</v>
      </c>
    </row>
    <row r="7" spans="1:13" ht="15" x14ac:dyDescent="0.25">
      <c r="A7" s="18">
        <v>2013</v>
      </c>
      <c r="B7" s="21" t="s">
        <v>30</v>
      </c>
      <c r="C7" s="21" t="s">
        <v>139</v>
      </c>
      <c r="D7" s="22">
        <v>0</v>
      </c>
      <c r="E7" s="22">
        <v>230906</v>
      </c>
      <c r="F7" s="22">
        <f t="shared" si="0"/>
        <v>230906</v>
      </c>
      <c r="G7" s="23">
        <v>5</v>
      </c>
      <c r="H7" s="24">
        <v>9.5</v>
      </c>
      <c r="I7" s="23">
        <v>5</v>
      </c>
      <c r="J7" s="24">
        <v>11.53</v>
      </c>
      <c r="K7" s="24">
        <v>1.18</v>
      </c>
      <c r="L7" s="24">
        <v>0.21</v>
      </c>
      <c r="M7" s="27">
        <f t="shared" si="1"/>
        <v>12.92</v>
      </c>
    </row>
    <row r="8" spans="1:13" ht="15" x14ac:dyDescent="0.25">
      <c r="A8" s="18">
        <v>2013</v>
      </c>
      <c r="B8" s="21" t="s">
        <v>30</v>
      </c>
      <c r="C8" s="21" t="s">
        <v>50</v>
      </c>
      <c r="D8" s="22">
        <v>0</v>
      </c>
      <c r="E8" s="22">
        <v>0</v>
      </c>
      <c r="F8" s="22">
        <f t="shared" si="0"/>
        <v>0</v>
      </c>
      <c r="G8" s="23">
        <v>0</v>
      </c>
      <c r="H8" s="25" t="s">
        <v>26</v>
      </c>
      <c r="I8" s="23">
        <v>1</v>
      </c>
      <c r="J8" s="24">
        <v>26.83</v>
      </c>
      <c r="K8" s="24">
        <v>0</v>
      </c>
      <c r="L8" s="24">
        <v>0</v>
      </c>
      <c r="M8" s="27">
        <f t="shared" si="1"/>
        <v>26.83</v>
      </c>
    </row>
    <row r="9" spans="1:13" ht="15" x14ac:dyDescent="0.25">
      <c r="A9" s="18">
        <v>2013</v>
      </c>
      <c r="B9" s="21" t="s">
        <v>30</v>
      </c>
      <c r="C9" s="21" t="s">
        <v>49</v>
      </c>
      <c r="D9" s="22">
        <v>0</v>
      </c>
      <c r="E9" s="22">
        <v>0</v>
      </c>
      <c r="F9" s="22">
        <f t="shared" si="0"/>
        <v>0</v>
      </c>
      <c r="G9" s="23">
        <v>12</v>
      </c>
      <c r="H9" s="24">
        <v>10.5</v>
      </c>
      <c r="I9" s="23">
        <v>82</v>
      </c>
      <c r="J9" s="24">
        <v>14.4</v>
      </c>
      <c r="K9" s="24">
        <v>2.15</v>
      </c>
      <c r="L9" s="24">
        <v>0.01</v>
      </c>
      <c r="M9" s="27">
        <f t="shared" si="1"/>
        <v>16.560000000000002</v>
      </c>
    </row>
    <row r="10" spans="1:13" ht="15" x14ac:dyDescent="0.25">
      <c r="A10" s="18">
        <v>2013</v>
      </c>
      <c r="B10" s="21" t="s">
        <v>51</v>
      </c>
      <c r="C10" s="21" t="s">
        <v>52</v>
      </c>
      <c r="D10" s="22">
        <v>0</v>
      </c>
      <c r="E10" s="22">
        <v>135200</v>
      </c>
      <c r="F10" s="22">
        <f t="shared" si="0"/>
        <v>135200</v>
      </c>
      <c r="G10" s="23">
        <v>2</v>
      </c>
      <c r="H10" s="24">
        <v>13</v>
      </c>
      <c r="I10" s="23">
        <v>10</v>
      </c>
      <c r="J10" s="24">
        <v>15.87</v>
      </c>
      <c r="K10" s="24">
        <v>1</v>
      </c>
      <c r="L10" s="24">
        <v>0.8</v>
      </c>
      <c r="M10" s="27">
        <f t="shared" si="1"/>
        <v>17.669999999999998</v>
      </c>
    </row>
    <row r="11" spans="1:13" ht="15" x14ac:dyDescent="0.25">
      <c r="A11" s="18">
        <v>2013</v>
      </c>
      <c r="B11" s="21" t="s">
        <v>140</v>
      </c>
      <c r="C11" s="21" t="s">
        <v>53</v>
      </c>
      <c r="D11" s="22">
        <v>0</v>
      </c>
      <c r="E11" s="22">
        <v>7873294</v>
      </c>
      <c r="F11" s="22">
        <f t="shared" si="0"/>
        <v>7873294</v>
      </c>
      <c r="G11" s="23">
        <v>38</v>
      </c>
      <c r="H11" s="24">
        <v>11.49</v>
      </c>
      <c r="I11" s="23">
        <v>210</v>
      </c>
      <c r="J11" s="24">
        <v>22.5</v>
      </c>
      <c r="K11" s="24">
        <v>5</v>
      </c>
      <c r="L11" s="24">
        <v>6.37</v>
      </c>
      <c r="M11" s="27">
        <f t="shared" si="1"/>
        <v>33.869999999999997</v>
      </c>
    </row>
    <row r="12" spans="1:13" ht="15" x14ac:dyDescent="0.25">
      <c r="A12" s="18">
        <v>2013</v>
      </c>
      <c r="B12" s="21" t="s">
        <v>54</v>
      </c>
      <c r="C12" s="21" t="s">
        <v>141</v>
      </c>
      <c r="D12" s="22">
        <v>278110</v>
      </c>
      <c r="E12" s="22">
        <v>0</v>
      </c>
      <c r="F12" s="22">
        <f t="shared" si="0"/>
        <v>278110</v>
      </c>
      <c r="G12" s="23">
        <v>21</v>
      </c>
      <c r="H12" s="24">
        <v>11.66</v>
      </c>
      <c r="I12" s="23">
        <v>30</v>
      </c>
      <c r="J12" s="24">
        <v>14.2</v>
      </c>
      <c r="K12" s="24">
        <v>3.27</v>
      </c>
      <c r="L12" s="24">
        <v>3.41</v>
      </c>
      <c r="M12" s="27">
        <f t="shared" si="1"/>
        <v>20.88</v>
      </c>
    </row>
    <row r="13" spans="1:13" ht="15" x14ac:dyDescent="0.25">
      <c r="A13" s="18">
        <v>2013</v>
      </c>
      <c r="B13" s="21" t="s">
        <v>28</v>
      </c>
      <c r="C13" s="21" t="s">
        <v>55</v>
      </c>
      <c r="D13" s="22">
        <v>0</v>
      </c>
      <c r="E13" s="22">
        <v>202969</v>
      </c>
      <c r="F13" s="22">
        <f t="shared" si="0"/>
        <v>202969</v>
      </c>
      <c r="G13" s="23">
        <v>30</v>
      </c>
      <c r="H13" s="24">
        <v>14</v>
      </c>
      <c r="I13" s="23">
        <v>37</v>
      </c>
      <c r="J13" s="24">
        <v>19.46</v>
      </c>
      <c r="K13" s="24">
        <v>1.58</v>
      </c>
      <c r="L13" s="24">
        <v>0.34</v>
      </c>
      <c r="M13" s="27">
        <f t="shared" si="1"/>
        <v>21.38</v>
      </c>
    </row>
    <row r="14" spans="1:13" ht="15" x14ac:dyDescent="0.25">
      <c r="A14" s="18">
        <v>2013</v>
      </c>
      <c r="B14" s="21" t="s">
        <v>142</v>
      </c>
      <c r="C14" s="21" t="s">
        <v>143</v>
      </c>
      <c r="D14" s="22">
        <v>0</v>
      </c>
      <c r="E14" s="22">
        <v>0</v>
      </c>
      <c r="F14" s="22">
        <f t="shared" si="0"/>
        <v>0</v>
      </c>
      <c r="G14" s="23">
        <v>75</v>
      </c>
      <c r="H14" s="24">
        <v>12</v>
      </c>
      <c r="I14" s="23">
        <v>0</v>
      </c>
      <c r="J14" s="25" t="s">
        <v>26</v>
      </c>
      <c r="K14" s="25" t="s">
        <v>26</v>
      </c>
      <c r="L14" s="25" t="s">
        <v>26</v>
      </c>
      <c r="M14" s="25" t="s">
        <v>26</v>
      </c>
    </row>
    <row r="15" spans="1:13" ht="15" x14ac:dyDescent="0.25">
      <c r="A15" s="18">
        <v>2013</v>
      </c>
      <c r="B15" s="21" t="s">
        <v>56</v>
      </c>
      <c r="C15" s="21" t="s">
        <v>144</v>
      </c>
      <c r="D15" s="22">
        <v>0</v>
      </c>
      <c r="E15" s="22">
        <v>247000</v>
      </c>
      <c r="F15" s="22">
        <f t="shared" si="0"/>
        <v>247000</v>
      </c>
      <c r="G15" s="23">
        <v>40</v>
      </c>
      <c r="H15" s="24">
        <v>10.7</v>
      </c>
      <c r="I15" s="23">
        <v>75</v>
      </c>
      <c r="J15" s="24">
        <v>23.43</v>
      </c>
      <c r="K15" s="24">
        <v>0</v>
      </c>
      <c r="L15" s="24">
        <v>0</v>
      </c>
      <c r="M15" s="27">
        <f t="shared" si="1"/>
        <v>23.43</v>
      </c>
    </row>
    <row r="16" spans="1:13" ht="15" x14ac:dyDescent="0.25">
      <c r="A16" s="18">
        <v>2013</v>
      </c>
      <c r="B16" s="21" t="s">
        <v>57</v>
      </c>
      <c r="C16" s="21" t="s">
        <v>60</v>
      </c>
      <c r="D16" s="22">
        <v>0</v>
      </c>
      <c r="E16" s="22">
        <v>0</v>
      </c>
      <c r="F16" s="22">
        <f t="shared" si="0"/>
        <v>0</v>
      </c>
      <c r="G16" s="23">
        <v>1</v>
      </c>
      <c r="H16" s="24">
        <v>14</v>
      </c>
      <c r="I16" s="23">
        <v>4</v>
      </c>
      <c r="J16" s="24">
        <v>23.47</v>
      </c>
      <c r="K16" s="24">
        <v>0</v>
      </c>
      <c r="L16" s="24">
        <v>0.73</v>
      </c>
      <c r="M16" s="27">
        <f t="shared" si="1"/>
        <v>24.2</v>
      </c>
    </row>
    <row r="17" spans="1:13" ht="15" x14ac:dyDescent="0.25">
      <c r="A17" s="18">
        <v>2013</v>
      </c>
      <c r="B17" s="21" t="s">
        <v>57</v>
      </c>
      <c r="C17" s="21" t="s">
        <v>58</v>
      </c>
      <c r="D17" s="22">
        <v>2462000</v>
      </c>
      <c r="E17" s="22">
        <v>407059</v>
      </c>
      <c r="F17" s="22">
        <f t="shared" si="0"/>
        <v>2869059</v>
      </c>
      <c r="G17" s="23">
        <v>5</v>
      </c>
      <c r="H17" s="24">
        <v>11.66</v>
      </c>
      <c r="I17" s="23">
        <v>18</v>
      </c>
      <c r="J17" s="24">
        <v>16.91</v>
      </c>
      <c r="K17" s="24">
        <v>2.5</v>
      </c>
      <c r="L17" s="24">
        <v>0</v>
      </c>
      <c r="M17" s="27">
        <f t="shared" si="1"/>
        <v>19.41</v>
      </c>
    </row>
    <row r="18" spans="1:13" ht="15" x14ac:dyDescent="0.25">
      <c r="A18" s="18">
        <v>2013</v>
      </c>
      <c r="B18" s="21" t="s">
        <v>57</v>
      </c>
      <c r="C18" s="21" t="s">
        <v>59</v>
      </c>
      <c r="D18" s="22">
        <v>19089</v>
      </c>
      <c r="E18" s="22">
        <v>28318</v>
      </c>
      <c r="F18" s="22">
        <f t="shared" si="0"/>
        <v>47407</v>
      </c>
      <c r="G18" s="23">
        <v>1</v>
      </c>
      <c r="H18" s="24">
        <v>14</v>
      </c>
      <c r="I18" s="23">
        <v>7</v>
      </c>
      <c r="J18" s="24">
        <v>21.32</v>
      </c>
      <c r="K18" s="24">
        <v>0</v>
      </c>
      <c r="L18" s="24">
        <v>8.57</v>
      </c>
      <c r="M18" s="27">
        <f t="shared" si="1"/>
        <v>29.89</v>
      </c>
    </row>
    <row r="19" spans="1:13" ht="15" x14ac:dyDescent="0.25">
      <c r="A19" s="18">
        <v>2013</v>
      </c>
      <c r="B19" s="21" t="s">
        <v>61</v>
      </c>
      <c r="C19" s="21" t="s">
        <v>62</v>
      </c>
      <c r="D19" s="22">
        <v>0</v>
      </c>
      <c r="E19" s="22">
        <v>0</v>
      </c>
      <c r="F19" s="22">
        <f t="shared" si="0"/>
        <v>0</v>
      </c>
      <c r="G19" s="23">
        <v>5</v>
      </c>
      <c r="H19" s="24">
        <v>9</v>
      </c>
      <c r="I19" s="23">
        <v>13</v>
      </c>
      <c r="J19" s="24">
        <v>28.46</v>
      </c>
      <c r="K19" s="24">
        <v>2.96</v>
      </c>
      <c r="L19" s="24">
        <v>0.57999999999999996</v>
      </c>
      <c r="M19" s="27">
        <f t="shared" si="1"/>
        <v>32</v>
      </c>
    </row>
    <row r="20" spans="1:13" ht="15" x14ac:dyDescent="0.25">
      <c r="A20" s="18">
        <v>2013</v>
      </c>
      <c r="B20" s="21" t="s">
        <v>63</v>
      </c>
      <c r="C20" s="21" t="s">
        <v>64</v>
      </c>
      <c r="D20" s="22">
        <v>0</v>
      </c>
      <c r="E20" s="22">
        <v>67093</v>
      </c>
      <c r="F20" s="22">
        <f t="shared" si="0"/>
        <v>67093</v>
      </c>
      <c r="G20" s="23">
        <v>1</v>
      </c>
      <c r="H20" s="24">
        <v>9.73</v>
      </c>
      <c r="I20" s="23">
        <v>1</v>
      </c>
      <c r="J20" s="24">
        <v>21.25</v>
      </c>
      <c r="K20" s="24">
        <v>0</v>
      </c>
      <c r="L20" s="24">
        <v>0</v>
      </c>
      <c r="M20" s="27">
        <f t="shared" si="1"/>
        <v>21.25</v>
      </c>
    </row>
    <row r="21" spans="1:13" ht="15" x14ac:dyDescent="0.25">
      <c r="A21" s="18">
        <v>2013</v>
      </c>
      <c r="B21" s="21" t="s">
        <v>65</v>
      </c>
      <c r="C21" s="21" t="s">
        <v>145</v>
      </c>
      <c r="D21" s="22">
        <v>0</v>
      </c>
      <c r="E21" s="22">
        <v>0</v>
      </c>
      <c r="F21" s="22">
        <f t="shared" si="0"/>
        <v>0</v>
      </c>
      <c r="G21" s="23">
        <v>50</v>
      </c>
      <c r="H21" s="24">
        <v>9.73</v>
      </c>
      <c r="I21" s="23">
        <v>121</v>
      </c>
      <c r="J21" s="24">
        <v>18.600000000000001</v>
      </c>
      <c r="K21" s="24">
        <v>4.7300000000000004</v>
      </c>
      <c r="L21" s="24">
        <v>4.2300000000000004</v>
      </c>
      <c r="M21" s="27">
        <f t="shared" si="1"/>
        <v>27.560000000000002</v>
      </c>
    </row>
    <row r="22" spans="1:13" ht="15" x14ac:dyDescent="0.25">
      <c r="A22" s="18">
        <v>2013</v>
      </c>
      <c r="B22" s="21" t="s">
        <v>66</v>
      </c>
      <c r="C22" s="21" t="s">
        <v>68</v>
      </c>
      <c r="D22" s="22">
        <v>20000</v>
      </c>
      <c r="E22" s="22">
        <v>88609</v>
      </c>
      <c r="F22" s="22">
        <f t="shared" si="0"/>
        <v>108609</v>
      </c>
      <c r="G22" s="23">
        <v>1</v>
      </c>
      <c r="H22" s="24">
        <v>16</v>
      </c>
      <c r="I22" s="23">
        <v>5</v>
      </c>
      <c r="J22" s="24">
        <v>24.6</v>
      </c>
      <c r="K22" s="24">
        <v>5.4</v>
      </c>
      <c r="L22" s="24">
        <v>6.4</v>
      </c>
      <c r="M22" s="27">
        <f t="shared" si="1"/>
        <v>36.4</v>
      </c>
    </row>
    <row r="23" spans="1:13" ht="15" x14ac:dyDescent="0.25">
      <c r="A23" s="18">
        <v>2013</v>
      </c>
      <c r="B23" s="21" t="s">
        <v>66</v>
      </c>
      <c r="C23" s="21" t="s">
        <v>67</v>
      </c>
      <c r="D23" s="22">
        <v>7675</v>
      </c>
      <c r="E23" s="22">
        <v>491455</v>
      </c>
      <c r="F23" s="22">
        <f t="shared" si="0"/>
        <v>499130</v>
      </c>
      <c r="G23" s="23">
        <v>6</v>
      </c>
      <c r="H23" s="24">
        <v>10</v>
      </c>
      <c r="I23" s="23">
        <v>10</v>
      </c>
      <c r="J23" s="24">
        <v>17.05</v>
      </c>
      <c r="K23" s="24">
        <v>1.17</v>
      </c>
      <c r="L23" s="24">
        <v>3.48</v>
      </c>
      <c r="M23" s="27">
        <f t="shared" si="1"/>
        <v>21.7</v>
      </c>
    </row>
    <row r="24" spans="1:13" ht="15" x14ac:dyDescent="0.25">
      <c r="A24" s="18">
        <v>2013</v>
      </c>
      <c r="B24" s="21" t="s">
        <v>69</v>
      </c>
      <c r="C24" s="21" t="s">
        <v>146</v>
      </c>
      <c r="D24" s="22">
        <v>0</v>
      </c>
      <c r="E24" s="22">
        <v>33576</v>
      </c>
      <c r="F24" s="22">
        <f t="shared" si="0"/>
        <v>33576</v>
      </c>
      <c r="G24" s="23">
        <v>10</v>
      </c>
      <c r="H24" s="24">
        <v>10.1</v>
      </c>
      <c r="I24" s="23">
        <v>5</v>
      </c>
      <c r="J24" s="24">
        <v>15.96</v>
      </c>
      <c r="K24" s="24">
        <v>0.57999999999999996</v>
      </c>
      <c r="L24" s="24">
        <v>0</v>
      </c>
      <c r="M24" s="27">
        <f t="shared" si="1"/>
        <v>16.54</v>
      </c>
    </row>
    <row r="25" spans="1:13" ht="15" x14ac:dyDescent="0.25">
      <c r="A25" s="18">
        <v>2013</v>
      </c>
      <c r="B25" s="21" t="s">
        <v>70</v>
      </c>
      <c r="C25" s="21" t="s">
        <v>71</v>
      </c>
      <c r="D25" s="22">
        <v>0</v>
      </c>
      <c r="E25" s="22">
        <v>45104</v>
      </c>
      <c r="F25" s="22">
        <f t="shared" si="0"/>
        <v>45104</v>
      </c>
      <c r="G25" s="23">
        <v>7</v>
      </c>
      <c r="H25" s="24">
        <v>10.3</v>
      </c>
      <c r="I25" s="23">
        <v>9</v>
      </c>
      <c r="J25" s="24">
        <v>13.15</v>
      </c>
      <c r="K25" s="24">
        <v>0.19</v>
      </c>
      <c r="L25" s="24">
        <v>0.31</v>
      </c>
      <c r="M25" s="27">
        <f t="shared" si="1"/>
        <v>13.65</v>
      </c>
    </row>
    <row r="26" spans="1:13" ht="15" x14ac:dyDescent="0.25">
      <c r="A26" s="18">
        <v>2013</v>
      </c>
      <c r="B26" s="21" t="s">
        <v>72</v>
      </c>
      <c r="C26" s="21" t="s">
        <v>147</v>
      </c>
      <c r="D26" s="22">
        <v>1270113</v>
      </c>
      <c r="E26" s="22">
        <v>1336254</v>
      </c>
      <c r="F26" s="22">
        <f t="shared" si="0"/>
        <v>2606367</v>
      </c>
      <c r="G26" s="23">
        <v>40</v>
      </c>
      <c r="H26" s="24">
        <v>10.1</v>
      </c>
      <c r="I26" s="23">
        <v>103</v>
      </c>
      <c r="J26" s="24">
        <v>18.440000000000001</v>
      </c>
      <c r="K26" s="24">
        <v>3.52</v>
      </c>
      <c r="L26" s="24">
        <v>4.4800000000000004</v>
      </c>
      <c r="M26" s="27">
        <f t="shared" si="1"/>
        <v>26.44</v>
      </c>
    </row>
    <row r="27" spans="1:13" ht="15" x14ac:dyDescent="0.25">
      <c r="A27" s="18">
        <v>2013</v>
      </c>
      <c r="B27" s="21" t="s">
        <v>73</v>
      </c>
      <c r="C27" s="21" t="s">
        <v>74</v>
      </c>
      <c r="D27" s="22">
        <v>0</v>
      </c>
      <c r="E27" s="22">
        <v>0</v>
      </c>
      <c r="F27" s="22">
        <f t="shared" si="0"/>
        <v>0</v>
      </c>
      <c r="G27" s="23">
        <v>0</v>
      </c>
      <c r="H27" s="25" t="s">
        <v>26</v>
      </c>
      <c r="I27" s="23">
        <v>3</v>
      </c>
      <c r="J27" s="24">
        <v>17.5</v>
      </c>
      <c r="K27" s="24">
        <v>0.67</v>
      </c>
      <c r="L27" s="24">
        <v>0.26</v>
      </c>
      <c r="M27" s="27">
        <f t="shared" si="1"/>
        <v>18.430000000000003</v>
      </c>
    </row>
    <row r="28" spans="1:13" ht="15" x14ac:dyDescent="0.25">
      <c r="A28" s="18">
        <v>2013</v>
      </c>
      <c r="B28" s="21" t="s">
        <v>23</v>
      </c>
      <c r="C28" s="21" t="s">
        <v>75</v>
      </c>
      <c r="D28" s="22">
        <v>0</v>
      </c>
      <c r="E28" s="22">
        <v>0</v>
      </c>
      <c r="F28" s="22">
        <f t="shared" si="0"/>
        <v>0</v>
      </c>
      <c r="G28" s="23">
        <v>0</v>
      </c>
      <c r="H28" s="25" t="s">
        <v>26</v>
      </c>
      <c r="I28" s="23">
        <v>0</v>
      </c>
      <c r="J28" s="25" t="s">
        <v>26</v>
      </c>
      <c r="K28" s="25" t="s">
        <v>26</v>
      </c>
      <c r="L28" s="25" t="s">
        <v>26</v>
      </c>
      <c r="M28" s="25" t="s">
        <v>26</v>
      </c>
    </row>
    <row r="29" spans="1:13" ht="15" x14ac:dyDescent="0.25">
      <c r="A29" s="18">
        <v>2013</v>
      </c>
      <c r="B29" s="21" t="s">
        <v>36</v>
      </c>
      <c r="C29" s="21" t="s">
        <v>76</v>
      </c>
      <c r="D29" s="22">
        <v>0</v>
      </c>
      <c r="E29" s="22">
        <v>51036</v>
      </c>
      <c r="F29" s="22">
        <f t="shared" si="0"/>
        <v>51036</v>
      </c>
      <c r="G29" s="23">
        <v>20</v>
      </c>
      <c r="H29" s="24">
        <v>12</v>
      </c>
      <c r="I29" s="23">
        <v>67</v>
      </c>
      <c r="J29" s="24">
        <v>37.75</v>
      </c>
      <c r="K29" s="24">
        <v>3.15</v>
      </c>
      <c r="L29" s="24">
        <v>5.17</v>
      </c>
      <c r="M29" s="27">
        <f t="shared" si="1"/>
        <v>46.07</v>
      </c>
    </row>
    <row r="30" spans="1:13" ht="15" x14ac:dyDescent="0.25">
      <c r="A30" s="18">
        <v>2013</v>
      </c>
      <c r="B30" s="21" t="s">
        <v>24</v>
      </c>
      <c r="C30" s="21" t="s">
        <v>148</v>
      </c>
      <c r="D30" s="22">
        <v>0</v>
      </c>
      <c r="E30" s="22">
        <v>0</v>
      </c>
      <c r="F30" s="22">
        <f t="shared" si="0"/>
        <v>0</v>
      </c>
      <c r="G30" s="23">
        <v>4</v>
      </c>
      <c r="H30" s="24">
        <v>9.9600000000000009</v>
      </c>
      <c r="I30" s="23">
        <v>13</v>
      </c>
      <c r="J30" s="24">
        <v>16.59</v>
      </c>
      <c r="K30" s="24">
        <v>1.85</v>
      </c>
      <c r="L30" s="24">
        <v>0</v>
      </c>
      <c r="M30" s="27">
        <f t="shared" si="1"/>
        <v>18.440000000000001</v>
      </c>
    </row>
    <row r="31" spans="1:13" ht="15" x14ac:dyDescent="0.25">
      <c r="A31" s="18">
        <v>2013</v>
      </c>
      <c r="B31" s="21" t="s">
        <v>24</v>
      </c>
      <c r="C31" s="21" t="s">
        <v>149</v>
      </c>
      <c r="D31" s="22">
        <v>0</v>
      </c>
      <c r="E31" s="22">
        <v>0</v>
      </c>
      <c r="F31" s="22">
        <f t="shared" si="0"/>
        <v>0</v>
      </c>
      <c r="G31" s="23">
        <v>15</v>
      </c>
      <c r="H31" s="24">
        <v>9.4600000000000009</v>
      </c>
      <c r="I31" s="23">
        <v>15</v>
      </c>
      <c r="J31" s="24">
        <v>19.2</v>
      </c>
      <c r="K31" s="24">
        <v>3</v>
      </c>
      <c r="L31" s="24">
        <v>0.4</v>
      </c>
      <c r="M31" s="27">
        <f t="shared" si="1"/>
        <v>22.599999999999998</v>
      </c>
    </row>
    <row r="32" spans="1:13" ht="15" x14ac:dyDescent="0.25">
      <c r="A32" s="18">
        <v>2013</v>
      </c>
      <c r="B32" s="21" t="s">
        <v>24</v>
      </c>
      <c r="C32" s="21" t="s">
        <v>77</v>
      </c>
      <c r="D32" s="22">
        <v>0</v>
      </c>
      <c r="E32" s="22">
        <v>0</v>
      </c>
      <c r="F32" s="22">
        <f t="shared" si="0"/>
        <v>0</v>
      </c>
      <c r="G32" s="23">
        <v>4</v>
      </c>
      <c r="H32" s="24">
        <v>9.9600000000000009</v>
      </c>
      <c r="I32" s="23">
        <v>34</v>
      </c>
      <c r="J32" s="24">
        <v>13.48</v>
      </c>
      <c r="K32" s="24">
        <v>2.23</v>
      </c>
      <c r="L32" s="24">
        <v>0.06</v>
      </c>
      <c r="M32" s="27">
        <f t="shared" si="1"/>
        <v>15.770000000000001</v>
      </c>
    </row>
    <row r="33" spans="1:13" ht="15" x14ac:dyDescent="0.25">
      <c r="A33" s="18">
        <v>2013</v>
      </c>
      <c r="B33" s="21" t="s">
        <v>24</v>
      </c>
      <c r="C33" s="21" t="s">
        <v>150</v>
      </c>
      <c r="D33" s="22">
        <v>0</v>
      </c>
      <c r="E33" s="22">
        <v>0</v>
      </c>
      <c r="F33" s="22">
        <f t="shared" si="0"/>
        <v>0</v>
      </c>
      <c r="G33" s="23">
        <v>1</v>
      </c>
      <c r="H33" s="24">
        <v>10</v>
      </c>
      <c r="I33" s="23">
        <v>1</v>
      </c>
      <c r="J33" s="24">
        <v>16.149999999999999</v>
      </c>
      <c r="K33" s="24">
        <v>0</v>
      </c>
      <c r="L33" s="24">
        <v>0</v>
      </c>
      <c r="M33" s="27">
        <f t="shared" si="1"/>
        <v>16.149999999999999</v>
      </c>
    </row>
    <row r="34" spans="1:13" ht="15" x14ac:dyDescent="0.25">
      <c r="A34" s="18">
        <v>2013</v>
      </c>
      <c r="B34" s="21" t="s">
        <v>78</v>
      </c>
      <c r="C34" s="21" t="s">
        <v>79</v>
      </c>
      <c r="D34" s="22">
        <v>0</v>
      </c>
      <c r="E34" s="22">
        <v>0</v>
      </c>
      <c r="F34" s="22">
        <f t="shared" si="0"/>
        <v>0</v>
      </c>
      <c r="G34" s="23">
        <v>2</v>
      </c>
      <c r="H34" s="24">
        <v>9.9700000000000006</v>
      </c>
      <c r="I34" s="23">
        <v>2</v>
      </c>
      <c r="J34" s="24">
        <v>13.5</v>
      </c>
      <c r="K34" s="24">
        <v>0.5</v>
      </c>
      <c r="L34" s="24">
        <v>1.5</v>
      </c>
      <c r="M34" s="27">
        <f t="shared" si="1"/>
        <v>15.5</v>
      </c>
    </row>
    <row r="35" spans="1:13" ht="15" x14ac:dyDescent="0.25">
      <c r="A35" s="18">
        <v>2013</v>
      </c>
      <c r="B35" s="21" t="s">
        <v>80</v>
      </c>
      <c r="C35" s="21" t="s">
        <v>81</v>
      </c>
      <c r="D35" s="22">
        <v>0</v>
      </c>
      <c r="E35" s="22">
        <v>16687</v>
      </c>
      <c r="F35" s="22">
        <f t="shared" si="0"/>
        <v>16687</v>
      </c>
      <c r="G35" s="23">
        <v>7</v>
      </c>
      <c r="H35" s="24">
        <v>12.19</v>
      </c>
      <c r="I35" s="23">
        <v>8</v>
      </c>
      <c r="J35" s="24">
        <v>21.69</v>
      </c>
      <c r="K35" s="24">
        <v>1.44</v>
      </c>
      <c r="L35" s="24">
        <v>0.87</v>
      </c>
      <c r="M35" s="27">
        <f t="shared" si="1"/>
        <v>24.000000000000004</v>
      </c>
    </row>
    <row r="36" spans="1:13" ht="15" x14ac:dyDescent="0.25">
      <c r="A36" s="18">
        <v>2013</v>
      </c>
      <c r="B36" s="21" t="s">
        <v>82</v>
      </c>
      <c r="C36" s="21" t="s">
        <v>83</v>
      </c>
      <c r="D36" s="22">
        <v>0</v>
      </c>
      <c r="E36" s="22">
        <v>1000352</v>
      </c>
      <c r="F36" s="22">
        <f t="shared" si="0"/>
        <v>1000352</v>
      </c>
      <c r="G36" s="23">
        <v>25</v>
      </c>
      <c r="H36" s="24">
        <v>10</v>
      </c>
      <c r="I36" s="23">
        <v>38</v>
      </c>
      <c r="J36" s="24">
        <v>26.52</v>
      </c>
      <c r="K36" s="24">
        <v>1.8</v>
      </c>
      <c r="L36" s="24">
        <v>1.2</v>
      </c>
      <c r="M36" s="27">
        <f t="shared" si="1"/>
        <v>29.52</v>
      </c>
    </row>
    <row r="37" spans="1:13" ht="15" x14ac:dyDescent="0.25">
      <c r="A37" s="18">
        <v>2013</v>
      </c>
      <c r="B37" s="21" t="s">
        <v>37</v>
      </c>
      <c r="C37" s="21" t="s">
        <v>151</v>
      </c>
      <c r="D37" s="22">
        <v>0</v>
      </c>
      <c r="E37" s="22">
        <v>333525</v>
      </c>
      <c r="F37" s="22">
        <f t="shared" si="0"/>
        <v>333525</v>
      </c>
      <c r="G37" s="23">
        <v>10</v>
      </c>
      <c r="H37" s="24">
        <v>10</v>
      </c>
      <c r="I37" s="23">
        <v>9</v>
      </c>
      <c r="J37" s="24">
        <v>13.49</v>
      </c>
      <c r="K37" s="24">
        <v>0</v>
      </c>
      <c r="L37" s="24">
        <v>0</v>
      </c>
      <c r="M37" s="27">
        <f t="shared" si="1"/>
        <v>13.49</v>
      </c>
    </row>
    <row r="38" spans="1:13" ht="15" x14ac:dyDescent="0.25">
      <c r="A38" s="18">
        <v>2013</v>
      </c>
      <c r="B38" s="21" t="s">
        <v>84</v>
      </c>
      <c r="C38" s="21" t="s">
        <v>85</v>
      </c>
      <c r="D38" s="22">
        <v>0</v>
      </c>
      <c r="E38" s="22">
        <v>0</v>
      </c>
      <c r="F38" s="22">
        <f t="shared" si="0"/>
        <v>0</v>
      </c>
      <c r="G38" s="23">
        <v>30</v>
      </c>
      <c r="H38" s="24">
        <v>10</v>
      </c>
      <c r="I38" s="23">
        <v>35</v>
      </c>
      <c r="J38" s="24">
        <v>20.11</v>
      </c>
      <c r="K38" s="24">
        <v>0</v>
      </c>
      <c r="L38" s="24">
        <v>0</v>
      </c>
      <c r="M38" s="27">
        <f t="shared" si="1"/>
        <v>20.11</v>
      </c>
    </row>
    <row r="39" spans="1:13" ht="15" x14ac:dyDescent="0.25">
      <c r="A39" s="18">
        <v>2013</v>
      </c>
      <c r="B39" s="21" t="s">
        <v>38</v>
      </c>
      <c r="C39" s="21" t="s">
        <v>86</v>
      </c>
      <c r="D39" s="22">
        <v>0</v>
      </c>
      <c r="E39" s="22">
        <v>110000</v>
      </c>
      <c r="F39" s="22">
        <f t="shared" si="0"/>
        <v>110000</v>
      </c>
      <c r="G39" s="23">
        <v>4</v>
      </c>
      <c r="H39" s="24">
        <v>15</v>
      </c>
      <c r="I39" s="23">
        <v>5</v>
      </c>
      <c r="J39" s="24">
        <v>19.39</v>
      </c>
      <c r="K39" s="24">
        <v>6.72</v>
      </c>
      <c r="L39" s="24">
        <v>0.48</v>
      </c>
      <c r="M39" s="27">
        <f t="shared" si="1"/>
        <v>26.59</v>
      </c>
    </row>
    <row r="40" spans="1:13" ht="15" x14ac:dyDescent="0.25">
      <c r="A40" s="18">
        <v>2013</v>
      </c>
      <c r="B40" s="21" t="s">
        <v>87</v>
      </c>
      <c r="C40" s="21" t="s">
        <v>88</v>
      </c>
      <c r="D40" s="22">
        <v>89491</v>
      </c>
      <c r="E40" s="22">
        <v>907167</v>
      </c>
      <c r="F40" s="22">
        <f t="shared" si="0"/>
        <v>996658</v>
      </c>
      <c r="G40" s="23">
        <v>10</v>
      </c>
      <c r="H40" s="24">
        <v>10</v>
      </c>
      <c r="I40" s="23">
        <v>101</v>
      </c>
      <c r="J40" s="24">
        <v>15.42</v>
      </c>
      <c r="K40" s="24">
        <v>2.25</v>
      </c>
      <c r="L40" s="24">
        <v>0</v>
      </c>
      <c r="M40" s="27">
        <f t="shared" si="1"/>
        <v>17.670000000000002</v>
      </c>
    </row>
    <row r="41" spans="1:13" ht="15" x14ac:dyDescent="0.25">
      <c r="A41" s="18">
        <v>2013</v>
      </c>
      <c r="B41" s="21" t="s">
        <v>89</v>
      </c>
      <c r="C41" s="21" t="s">
        <v>152</v>
      </c>
      <c r="D41" s="22">
        <v>0</v>
      </c>
      <c r="E41" s="22">
        <v>488000</v>
      </c>
      <c r="F41" s="22">
        <f t="shared" si="0"/>
        <v>488000</v>
      </c>
      <c r="G41" s="23">
        <v>15</v>
      </c>
      <c r="H41" s="24">
        <v>24.05</v>
      </c>
      <c r="I41" s="23">
        <v>31</v>
      </c>
      <c r="J41" s="24">
        <v>33.020000000000003</v>
      </c>
      <c r="K41" s="24">
        <v>6.7</v>
      </c>
      <c r="L41" s="24">
        <v>7.21</v>
      </c>
      <c r="M41" s="27">
        <f t="shared" si="1"/>
        <v>46.930000000000007</v>
      </c>
    </row>
    <row r="42" spans="1:13" ht="15" x14ac:dyDescent="0.25">
      <c r="A42" s="18">
        <v>2013</v>
      </c>
      <c r="B42" s="21" t="s">
        <v>89</v>
      </c>
      <c r="C42" s="21" t="s">
        <v>90</v>
      </c>
      <c r="D42" s="22">
        <v>0</v>
      </c>
      <c r="E42" s="22">
        <v>0</v>
      </c>
      <c r="F42" s="22">
        <f t="shared" si="0"/>
        <v>0</v>
      </c>
      <c r="G42" s="23">
        <v>16</v>
      </c>
      <c r="H42" s="24">
        <v>27</v>
      </c>
      <c r="I42" s="23">
        <v>35</v>
      </c>
      <c r="J42" s="24">
        <v>22.89</v>
      </c>
      <c r="K42" s="24">
        <v>9.61</v>
      </c>
      <c r="L42" s="24">
        <v>6.86</v>
      </c>
      <c r="M42" s="27">
        <f t="shared" si="1"/>
        <v>39.36</v>
      </c>
    </row>
    <row r="43" spans="1:13" ht="15" x14ac:dyDescent="0.25">
      <c r="A43" s="18">
        <v>2013</v>
      </c>
      <c r="B43" s="21" t="s">
        <v>89</v>
      </c>
      <c r="C43" s="21" t="s">
        <v>153</v>
      </c>
      <c r="D43" s="22">
        <v>0</v>
      </c>
      <c r="E43" s="22">
        <v>1206000</v>
      </c>
      <c r="F43" s="22">
        <f t="shared" si="0"/>
        <v>1206000</v>
      </c>
      <c r="G43" s="23">
        <v>67</v>
      </c>
      <c r="H43" s="24">
        <v>15.75</v>
      </c>
      <c r="I43" s="23">
        <v>78</v>
      </c>
      <c r="J43" s="24">
        <v>18.78</v>
      </c>
      <c r="K43" s="24">
        <v>6.7</v>
      </c>
      <c r="L43" s="24">
        <v>4.4000000000000004</v>
      </c>
      <c r="M43" s="27">
        <f t="shared" si="1"/>
        <v>29.880000000000003</v>
      </c>
    </row>
    <row r="44" spans="1:13" ht="15" x14ac:dyDescent="0.25">
      <c r="A44" s="18">
        <v>2013</v>
      </c>
      <c r="B44" s="21" t="s">
        <v>91</v>
      </c>
      <c r="C44" s="21" t="s">
        <v>92</v>
      </c>
      <c r="D44" s="22">
        <v>0</v>
      </c>
      <c r="E44" s="22">
        <v>0</v>
      </c>
      <c r="F44" s="22">
        <f t="shared" si="0"/>
        <v>0</v>
      </c>
      <c r="G44" s="23">
        <v>1</v>
      </c>
      <c r="H44" s="24">
        <v>10</v>
      </c>
      <c r="I44" s="23">
        <v>7</v>
      </c>
      <c r="J44" s="24">
        <v>14.34</v>
      </c>
      <c r="K44" s="24">
        <v>0.86</v>
      </c>
      <c r="L44" s="24">
        <v>1.1599999999999999</v>
      </c>
      <c r="M44" s="27">
        <f t="shared" si="1"/>
        <v>16.36</v>
      </c>
    </row>
    <row r="45" spans="1:13" ht="15" x14ac:dyDescent="0.25">
      <c r="A45" s="18">
        <v>2013</v>
      </c>
      <c r="B45" s="21" t="s">
        <v>93</v>
      </c>
      <c r="C45" s="21" t="s">
        <v>94</v>
      </c>
      <c r="D45" s="22">
        <v>0</v>
      </c>
      <c r="E45" s="22">
        <v>0</v>
      </c>
      <c r="F45" s="22">
        <f t="shared" si="0"/>
        <v>0</v>
      </c>
      <c r="G45" s="23">
        <v>4</v>
      </c>
      <c r="H45" s="24">
        <v>10</v>
      </c>
      <c r="I45" s="23">
        <v>8</v>
      </c>
      <c r="J45" s="24">
        <v>24</v>
      </c>
      <c r="K45" s="24">
        <v>7.73</v>
      </c>
      <c r="L45" s="24">
        <v>0.26</v>
      </c>
      <c r="M45" s="27">
        <f t="shared" si="1"/>
        <v>31.990000000000002</v>
      </c>
    </row>
    <row r="46" spans="1:13" ht="15" x14ac:dyDescent="0.25">
      <c r="A46" s="18">
        <v>2013</v>
      </c>
      <c r="B46" s="21" t="s">
        <v>95</v>
      </c>
      <c r="C46" s="21" t="s">
        <v>96</v>
      </c>
      <c r="D46" s="22">
        <v>0</v>
      </c>
      <c r="E46" s="22">
        <v>170000</v>
      </c>
      <c r="F46" s="22">
        <f t="shared" si="0"/>
        <v>170000</v>
      </c>
      <c r="G46" s="23">
        <v>0</v>
      </c>
      <c r="H46" s="25" t="s">
        <v>26</v>
      </c>
      <c r="I46" s="23">
        <v>0</v>
      </c>
      <c r="J46" s="25" t="s">
        <v>26</v>
      </c>
      <c r="K46" s="25" t="s">
        <v>26</v>
      </c>
      <c r="L46" s="25" t="s">
        <v>26</v>
      </c>
      <c r="M46" s="25" t="s">
        <v>26</v>
      </c>
    </row>
    <row r="47" spans="1:13" ht="15" x14ac:dyDescent="0.25">
      <c r="A47" s="18">
        <v>2013</v>
      </c>
      <c r="B47" s="21" t="s">
        <v>97</v>
      </c>
      <c r="C47" s="21" t="s">
        <v>98</v>
      </c>
      <c r="D47" s="22">
        <v>128342</v>
      </c>
      <c r="E47" s="22">
        <v>150950</v>
      </c>
      <c r="F47" s="22">
        <f t="shared" si="0"/>
        <v>279292</v>
      </c>
      <c r="G47" s="23">
        <v>5</v>
      </c>
      <c r="H47" s="24">
        <v>9.73</v>
      </c>
      <c r="I47" s="23">
        <v>34</v>
      </c>
      <c r="J47" s="24">
        <v>12.24</v>
      </c>
      <c r="K47" s="24">
        <v>0</v>
      </c>
      <c r="L47" s="24">
        <v>1.73</v>
      </c>
      <c r="M47" s="27">
        <f t="shared" si="1"/>
        <v>13.97</v>
      </c>
    </row>
    <row r="48" spans="1:13" ht="15" x14ac:dyDescent="0.25">
      <c r="A48" s="18">
        <v>2013</v>
      </c>
      <c r="B48" s="21" t="s">
        <v>97</v>
      </c>
      <c r="C48" s="21" t="s">
        <v>99</v>
      </c>
      <c r="D48" s="22">
        <v>0</v>
      </c>
      <c r="E48" s="22">
        <v>0</v>
      </c>
      <c r="F48" s="22">
        <f t="shared" si="0"/>
        <v>0</v>
      </c>
      <c r="G48" s="23">
        <v>2</v>
      </c>
      <c r="H48" s="24">
        <v>9.73</v>
      </c>
      <c r="I48" s="23">
        <v>2</v>
      </c>
      <c r="J48" s="24">
        <v>14.3</v>
      </c>
      <c r="K48" s="24">
        <v>0.78</v>
      </c>
      <c r="L48" s="24">
        <v>0.11</v>
      </c>
      <c r="M48" s="27">
        <f t="shared" si="1"/>
        <v>15.19</v>
      </c>
    </row>
    <row r="49" spans="1:13" ht="15" x14ac:dyDescent="0.25">
      <c r="A49" s="18">
        <v>2013</v>
      </c>
      <c r="B49" s="21" t="s">
        <v>154</v>
      </c>
      <c r="C49" s="21" t="s">
        <v>100</v>
      </c>
      <c r="D49" s="22">
        <v>0</v>
      </c>
      <c r="E49" s="22">
        <v>152896</v>
      </c>
      <c r="F49" s="22">
        <f t="shared" si="0"/>
        <v>152896</v>
      </c>
      <c r="G49" s="23">
        <v>2</v>
      </c>
      <c r="H49" s="24">
        <v>10</v>
      </c>
      <c r="I49" s="23">
        <v>3</v>
      </c>
      <c r="J49" s="24">
        <v>19.43</v>
      </c>
      <c r="K49" s="24">
        <v>5.09</v>
      </c>
      <c r="L49" s="24">
        <v>1.92</v>
      </c>
      <c r="M49" s="27">
        <f t="shared" si="1"/>
        <v>26.439999999999998</v>
      </c>
    </row>
    <row r="50" spans="1:13" ht="15" x14ac:dyDescent="0.25">
      <c r="A50" s="18">
        <v>2013</v>
      </c>
      <c r="B50" s="21" t="s">
        <v>155</v>
      </c>
      <c r="C50" s="21" t="s">
        <v>156</v>
      </c>
      <c r="D50" s="22">
        <v>0</v>
      </c>
      <c r="E50" s="22">
        <v>0</v>
      </c>
      <c r="F50" s="22">
        <f t="shared" si="0"/>
        <v>0</v>
      </c>
      <c r="G50" s="23">
        <v>0</v>
      </c>
      <c r="H50" s="25" t="s">
        <v>26</v>
      </c>
      <c r="I50" s="23">
        <v>0</v>
      </c>
      <c r="J50" s="28" t="s">
        <v>26</v>
      </c>
      <c r="K50" s="28" t="s">
        <v>26</v>
      </c>
      <c r="L50" s="28" t="s">
        <v>26</v>
      </c>
      <c r="M50" s="28" t="s">
        <v>26</v>
      </c>
    </row>
    <row r="51" spans="1:13" ht="15" x14ac:dyDescent="0.25">
      <c r="A51" s="18">
        <v>2013</v>
      </c>
      <c r="B51" s="21" t="s">
        <v>31</v>
      </c>
      <c r="C51" s="21" t="s">
        <v>101</v>
      </c>
      <c r="D51" s="22">
        <v>108382</v>
      </c>
      <c r="E51" s="22">
        <v>298482</v>
      </c>
      <c r="F51" s="22">
        <f t="shared" si="0"/>
        <v>406864</v>
      </c>
      <c r="G51" s="23">
        <v>12</v>
      </c>
      <c r="H51" s="24">
        <v>11</v>
      </c>
      <c r="I51" s="23">
        <v>28</v>
      </c>
      <c r="J51" s="24">
        <v>14.22</v>
      </c>
      <c r="K51" s="24">
        <v>0.06</v>
      </c>
      <c r="L51" s="24">
        <v>0.75</v>
      </c>
      <c r="M51" s="27">
        <f t="shared" si="1"/>
        <v>15.030000000000001</v>
      </c>
    </row>
    <row r="52" spans="1:13" ht="15" x14ac:dyDescent="0.25">
      <c r="A52" s="18">
        <v>2013</v>
      </c>
      <c r="B52" s="21" t="s">
        <v>31</v>
      </c>
      <c r="C52" s="21" t="s">
        <v>102</v>
      </c>
      <c r="D52" s="22">
        <v>8601</v>
      </c>
      <c r="E52" s="22">
        <v>274106</v>
      </c>
      <c r="F52" s="22">
        <f t="shared" si="0"/>
        <v>282707</v>
      </c>
      <c r="G52" s="23">
        <v>3</v>
      </c>
      <c r="H52" s="24">
        <v>11</v>
      </c>
      <c r="I52" s="23">
        <v>0</v>
      </c>
      <c r="J52" s="25" t="s">
        <v>26</v>
      </c>
      <c r="K52" s="25" t="s">
        <v>26</v>
      </c>
      <c r="L52" s="25" t="s">
        <v>26</v>
      </c>
      <c r="M52" s="25" t="s">
        <v>26</v>
      </c>
    </row>
    <row r="53" spans="1:13" ht="15" x14ac:dyDescent="0.25">
      <c r="A53" s="18">
        <v>2013</v>
      </c>
      <c r="B53" s="21" t="s">
        <v>157</v>
      </c>
      <c r="C53" s="21" t="s">
        <v>104</v>
      </c>
      <c r="D53" s="22">
        <v>262292</v>
      </c>
      <c r="E53" s="22">
        <v>248000</v>
      </c>
      <c r="F53" s="22">
        <f t="shared" si="0"/>
        <v>510292</v>
      </c>
      <c r="G53" s="23">
        <v>10</v>
      </c>
      <c r="H53" s="24">
        <v>12</v>
      </c>
      <c r="I53" s="23">
        <v>24</v>
      </c>
      <c r="J53" s="24">
        <v>9.26</v>
      </c>
      <c r="K53" s="24">
        <v>2.73</v>
      </c>
      <c r="L53" s="24">
        <v>0.49</v>
      </c>
      <c r="M53" s="27">
        <f t="shared" si="1"/>
        <v>12.48</v>
      </c>
    </row>
    <row r="54" spans="1:13" ht="15" x14ac:dyDescent="0.25">
      <c r="A54" s="18">
        <v>2013</v>
      </c>
      <c r="B54" s="21" t="s">
        <v>39</v>
      </c>
      <c r="C54" s="21" t="s">
        <v>103</v>
      </c>
      <c r="D54" s="22">
        <v>1100000</v>
      </c>
      <c r="E54" s="22">
        <v>300000</v>
      </c>
      <c r="F54" s="22">
        <f t="shared" si="0"/>
        <v>1400000</v>
      </c>
      <c r="G54" s="23">
        <v>1</v>
      </c>
      <c r="H54" s="24">
        <v>12</v>
      </c>
      <c r="I54" s="23">
        <v>1</v>
      </c>
      <c r="J54" s="24">
        <v>15</v>
      </c>
      <c r="K54" s="24">
        <v>1.1499999999999999</v>
      </c>
      <c r="L54" s="24">
        <v>2.35</v>
      </c>
      <c r="M54" s="27">
        <f t="shared" si="1"/>
        <v>18.5</v>
      </c>
    </row>
    <row r="55" spans="1:13" ht="15" x14ac:dyDescent="0.25">
      <c r="A55" s="18">
        <v>2013</v>
      </c>
      <c r="B55" s="21" t="s">
        <v>105</v>
      </c>
      <c r="C55" s="21" t="s">
        <v>106</v>
      </c>
      <c r="D55" s="22">
        <v>0</v>
      </c>
      <c r="E55" s="22">
        <v>0</v>
      </c>
      <c r="F55" s="22">
        <f t="shared" si="0"/>
        <v>0</v>
      </c>
      <c r="G55" s="23">
        <v>5</v>
      </c>
      <c r="H55" s="24">
        <v>12</v>
      </c>
      <c r="I55" s="23">
        <v>5</v>
      </c>
      <c r="J55" s="24">
        <v>19.399999999999999</v>
      </c>
      <c r="K55" s="24">
        <v>1</v>
      </c>
      <c r="L55" s="24">
        <v>0</v>
      </c>
      <c r="M55" s="27">
        <f t="shared" si="1"/>
        <v>20.399999999999999</v>
      </c>
    </row>
    <row r="56" spans="1:13" ht="15" x14ac:dyDescent="0.25">
      <c r="A56" s="18">
        <v>2013</v>
      </c>
      <c r="B56" s="21" t="s">
        <v>107</v>
      </c>
      <c r="C56" s="21" t="s">
        <v>158</v>
      </c>
      <c r="D56" s="22">
        <v>10000</v>
      </c>
      <c r="E56" s="22">
        <v>55000</v>
      </c>
      <c r="F56" s="22">
        <f t="shared" si="0"/>
        <v>65000</v>
      </c>
      <c r="G56" s="23">
        <v>3</v>
      </c>
      <c r="H56" s="24">
        <v>9.73</v>
      </c>
      <c r="I56" s="23">
        <v>7</v>
      </c>
      <c r="J56" s="24">
        <v>12.86</v>
      </c>
      <c r="K56" s="24">
        <v>0</v>
      </c>
      <c r="L56" s="24">
        <v>0.33</v>
      </c>
      <c r="M56" s="27">
        <f t="shared" si="1"/>
        <v>13.19</v>
      </c>
    </row>
    <row r="57" spans="1:13" ht="15" x14ac:dyDescent="0.25">
      <c r="A57" s="18">
        <v>2013</v>
      </c>
      <c r="B57" s="21" t="s">
        <v>108</v>
      </c>
      <c r="C57" s="21" t="s">
        <v>109</v>
      </c>
      <c r="D57" s="22">
        <v>0</v>
      </c>
      <c r="E57" s="22">
        <v>125</v>
      </c>
      <c r="F57" s="22">
        <f t="shared" si="0"/>
        <v>125</v>
      </c>
      <c r="G57" s="23">
        <v>2</v>
      </c>
      <c r="H57" s="24">
        <v>14</v>
      </c>
      <c r="I57" s="23">
        <v>8</v>
      </c>
      <c r="J57" s="24">
        <v>13.13</v>
      </c>
      <c r="K57" s="24">
        <v>1.49</v>
      </c>
      <c r="L57" s="24">
        <v>0.11</v>
      </c>
      <c r="M57" s="27">
        <f t="shared" si="1"/>
        <v>14.73</v>
      </c>
    </row>
    <row r="58" spans="1:13" ht="15" x14ac:dyDescent="0.25">
      <c r="A58" s="18">
        <v>2013</v>
      </c>
      <c r="B58" s="21" t="s">
        <v>33</v>
      </c>
      <c r="C58" s="21" t="s">
        <v>110</v>
      </c>
      <c r="D58" s="22">
        <v>0</v>
      </c>
      <c r="E58" s="22">
        <v>50000</v>
      </c>
      <c r="F58" s="22">
        <f t="shared" si="0"/>
        <v>50000</v>
      </c>
      <c r="G58" s="23">
        <v>0</v>
      </c>
      <c r="H58" s="25" t="s">
        <v>26</v>
      </c>
      <c r="I58" s="23">
        <v>23</v>
      </c>
      <c r="J58" s="24">
        <v>10.91</v>
      </c>
      <c r="K58" s="24">
        <v>1.1000000000000001</v>
      </c>
      <c r="L58" s="24">
        <v>0.13</v>
      </c>
      <c r="M58" s="27">
        <f t="shared" si="1"/>
        <v>12.14</v>
      </c>
    </row>
    <row r="59" spans="1:13" ht="15" x14ac:dyDescent="0.25">
      <c r="A59" s="18">
        <v>2013</v>
      </c>
      <c r="B59" s="21" t="s">
        <v>33</v>
      </c>
      <c r="C59" s="21" t="s">
        <v>159</v>
      </c>
      <c r="D59" s="22">
        <v>250403</v>
      </c>
      <c r="E59" s="22">
        <v>2491197</v>
      </c>
      <c r="F59" s="22">
        <f t="shared" si="0"/>
        <v>2741600</v>
      </c>
      <c r="G59" s="23">
        <v>200</v>
      </c>
      <c r="H59" s="24">
        <v>11.25</v>
      </c>
      <c r="I59" s="23">
        <v>239</v>
      </c>
      <c r="J59" s="24">
        <v>14.83</v>
      </c>
      <c r="K59" s="24">
        <v>1.64</v>
      </c>
      <c r="L59" s="24">
        <v>2.68</v>
      </c>
      <c r="M59" s="27">
        <f t="shared" si="1"/>
        <v>19.149999999999999</v>
      </c>
    </row>
    <row r="60" spans="1:13" ht="15" x14ac:dyDescent="0.25">
      <c r="A60" s="18">
        <v>2013</v>
      </c>
      <c r="B60" s="21" t="s">
        <v>40</v>
      </c>
      <c r="C60" s="21" t="s">
        <v>111</v>
      </c>
      <c r="D60" s="22">
        <v>0</v>
      </c>
      <c r="E60" s="22">
        <v>195700</v>
      </c>
      <c r="F60" s="22">
        <f t="shared" si="0"/>
        <v>195700</v>
      </c>
      <c r="G60" s="23">
        <v>9</v>
      </c>
      <c r="H60" s="24">
        <v>11.89</v>
      </c>
      <c r="I60" s="23">
        <v>18</v>
      </c>
      <c r="J60" s="24">
        <v>13.67</v>
      </c>
      <c r="K60" s="24">
        <v>1</v>
      </c>
      <c r="L60" s="24">
        <v>0</v>
      </c>
      <c r="M60" s="27">
        <f t="shared" si="1"/>
        <v>14.67</v>
      </c>
    </row>
    <row r="61" spans="1:13" ht="15" x14ac:dyDescent="0.25">
      <c r="A61" s="18">
        <v>2013</v>
      </c>
      <c r="B61" s="21" t="s">
        <v>112</v>
      </c>
      <c r="C61" s="21" t="s">
        <v>113</v>
      </c>
      <c r="D61" s="22">
        <v>0</v>
      </c>
      <c r="E61" s="22">
        <v>0</v>
      </c>
      <c r="F61" s="22">
        <f t="shared" si="0"/>
        <v>0</v>
      </c>
      <c r="G61" s="23">
        <v>1</v>
      </c>
      <c r="H61" s="24">
        <v>12.19</v>
      </c>
      <c r="I61" s="23">
        <v>2</v>
      </c>
      <c r="J61" s="24">
        <v>15.48</v>
      </c>
      <c r="K61" s="24">
        <v>0.89</v>
      </c>
      <c r="L61" s="24">
        <v>2.4900000000000002</v>
      </c>
      <c r="M61" s="27">
        <f t="shared" si="1"/>
        <v>18.86</v>
      </c>
    </row>
    <row r="62" spans="1:13" ht="15" x14ac:dyDescent="0.25">
      <c r="A62" s="18">
        <v>2013</v>
      </c>
      <c r="B62" s="21" t="s">
        <v>32</v>
      </c>
      <c r="C62" s="21" t="s">
        <v>115</v>
      </c>
      <c r="D62" s="22">
        <v>998000</v>
      </c>
      <c r="E62" s="22">
        <v>0</v>
      </c>
      <c r="F62" s="22">
        <f t="shared" si="0"/>
        <v>998000</v>
      </c>
      <c r="G62" s="23">
        <v>2</v>
      </c>
      <c r="H62" s="24">
        <v>9.73</v>
      </c>
      <c r="I62" s="23">
        <v>4</v>
      </c>
      <c r="J62" s="24">
        <v>20.49</v>
      </c>
      <c r="K62" s="24">
        <v>0.92</v>
      </c>
      <c r="L62" s="24">
        <v>1.57</v>
      </c>
      <c r="M62" s="27">
        <f t="shared" si="1"/>
        <v>22.98</v>
      </c>
    </row>
    <row r="63" spans="1:13" ht="15" x14ac:dyDescent="0.25">
      <c r="A63" s="18">
        <v>2013</v>
      </c>
      <c r="B63" s="21" t="s">
        <v>32</v>
      </c>
      <c r="C63" s="21" t="s">
        <v>114</v>
      </c>
      <c r="D63" s="22">
        <v>0</v>
      </c>
      <c r="E63" s="22">
        <v>0</v>
      </c>
      <c r="F63" s="22">
        <f t="shared" si="0"/>
        <v>0</v>
      </c>
      <c r="G63" s="23">
        <v>0</v>
      </c>
      <c r="H63" s="25" t="s">
        <v>26</v>
      </c>
      <c r="I63" s="23">
        <v>0</v>
      </c>
      <c r="J63" s="25" t="s">
        <v>26</v>
      </c>
      <c r="K63" s="25" t="s">
        <v>26</v>
      </c>
      <c r="L63" s="25" t="s">
        <v>26</v>
      </c>
      <c r="M63" s="25" t="s">
        <v>26</v>
      </c>
    </row>
    <row r="64" spans="1:13" ht="15" x14ac:dyDescent="0.25">
      <c r="A64" s="18">
        <v>2013</v>
      </c>
      <c r="B64" s="21" t="s">
        <v>41</v>
      </c>
      <c r="C64" s="21" t="s">
        <v>117</v>
      </c>
      <c r="D64" s="22">
        <v>0</v>
      </c>
      <c r="E64" s="22">
        <v>37291</v>
      </c>
      <c r="F64" s="22">
        <f t="shared" si="0"/>
        <v>37291</v>
      </c>
      <c r="G64" s="23">
        <v>4</v>
      </c>
      <c r="H64" s="24">
        <v>10.5</v>
      </c>
      <c r="I64" s="23">
        <v>70</v>
      </c>
      <c r="J64" s="24">
        <v>13.52</v>
      </c>
      <c r="K64" s="24">
        <v>1.77</v>
      </c>
      <c r="L64" s="24">
        <v>0.52</v>
      </c>
      <c r="M64" s="27">
        <f t="shared" si="1"/>
        <v>15.809999999999999</v>
      </c>
    </row>
    <row r="65" spans="1:13" ht="15" x14ac:dyDescent="0.25">
      <c r="A65" s="18">
        <v>2013</v>
      </c>
      <c r="B65" s="21" t="s">
        <v>41</v>
      </c>
      <c r="C65" s="21" t="s">
        <v>160</v>
      </c>
      <c r="D65" s="22">
        <v>0</v>
      </c>
      <c r="E65" s="22">
        <v>639741</v>
      </c>
      <c r="F65" s="22">
        <f t="shared" si="0"/>
        <v>639741</v>
      </c>
      <c r="G65" s="23">
        <v>30</v>
      </c>
      <c r="H65" s="24">
        <v>10.5</v>
      </c>
      <c r="I65" s="23">
        <v>98</v>
      </c>
      <c r="J65" s="24">
        <v>14.46</v>
      </c>
      <c r="K65" s="24">
        <v>3.92</v>
      </c>
      <c r="L65" s="24">
        <v>2.52</v>
      </c>
      <c r="M65" s="27">
        <f t="shared" si="1"/>
        <v>20.900000000000002</v>
      </c>
    </row>
    <row r="66" spans="1:13" ht="15" x14ac:dyDescent="0.25">
      <c r="A66" s="18">
        <v>2013</v>
      </c>
      <c r="B66" s="21" t="s">
        <v>41</v>
      </c>
      <c r="C66" s="21" t="s">
        <v>116</v>
      </c>
      <c r="D66" s="22">
        <v>41332</v>
      </c>
      <c r="E66" s="22">
        <v>3719</v>
      </c>
      <c r="F66" s="22">
        <f t="shared" si="0"/>
        <v>45051</v>
      </c>
      <c r="G66" s="23">
        <v>1</v>
      </c>
      <c r="H66" s="24">
        <v>12</v>
      </c>
      <c r="I66" s="23">
        <v>2</v>
      </c>
      <c r="J66" s="24">
        <v>28.99</v>
      </c>
      <c r="K66" s="24">
        <v>2.69</v>
      </c>
      <c r="L66" s="24">
        <v>9.6</v>
      </c>
      <c r="M66" s="27">
        <f t="shared" si="1"/>
        <v>41.28</v>
      </c>
    </row>
    <row r="67" spans="1:13" ht="15" x14ac:dyDescent="0.25">
      <c r="A67" s="18">
        <v>2013</v>
      </c>
      <c r="B67" s="21" t="s">
        <v>161</v>
      </c>
      <c r="C67" s="21" t="s">
        <v>162</v>
      </c>
      <c r="D67" s="22">
        <v>0</v>
      </c>
      <c r="E67" s="22">
        <v>324337</v>
      </c>
      <c r="F67" s="22">
        <f t="shared" ref="F67:F90" si="2">SUM(D67:E67)</f>
        <v>324337</v>
      </c>
      <c r="G67" s="23">
        <v>107</v>
      </c>
      <c r="H67" s="24">
        <v>17.5</v>
      </c>
      <c r="I67" s="23">
        <v>107</v>
      </c>
      <c r="J67" s="24">
        <v>19.52</v>
      </c>
      <c r="K67" s="24">
        <v>4.05</v>
      </c>
      <c r="L67" s="24">
        <v>10.15</v>
      </c>
      <c r="M67" s="27">
        <f t="shared" ref="M67:M69" si="3">SUM(J67:L67)</f>
        <v>33.72</v>
      </c>
    </row>
    <row r="68" spans="1:13" ht="15" x14ac:dyDescent="0.25">
      <c r="A68" s="18">
        <v>2013</v>
      </c>
      <c r="B68" s="21" t="s">
        <v>163</v>
      </c>
      <c r="C68" s="21" t="s">
        <v>164</v>
      </c>
      <c r="D68" s="22">
        <v>0</v>
      </c>
      <c r="E68" s="22">
        <v>6059</v>
      </c>
      <c r="F68" s="22">
        <f t="shared" si="2"/>
        <v>6059</v>
      </c>
      <c r="G68" s="23">
        <v>4</v>
      </c>
      <c r="H68" s="24">
        <v>14</v>
      </c>
      <c r="I68" s="23">
        <v>11</v>
      </c>
      <c r="J68" s="24">
        <v>21.39</v>
      </c>
      <c r="K68" s="24">
        <v>0</v>
      </c>
      <c r="L68" s="24">
        <v>1.93</v>
      </c>
      <c r="M68" s="27">
        <f t="shared" si="3"/>
        <v>23.32</v>
      </c>
    </row>
    <row r="69" spans="1:13" ht="15" x14ac:dyDescent="0.25">
      <c r="A69" s="18">
        <v>2013</v>
      </c>
      <c r="B69" s="21" t="s">
        <v>42</v>
      </c>
      <c r="C69" s="21" t="s">
        <v>118</v>
      </c>
      <c r="D69" s="22">
        <v>0</v>
      </c>
      <c r="E69" s="22">
        <v>0</v>
      </c>
      <c r="F69" s="22">
        <f t="shared" si="2"/>
        <v>0</v>
      </c>
      <c r="G69" s="23">
        <v>22</v>
      </c>
      <c r="H69" s="24">
        <v>9.9700000000000006</v>
      </c>
      <c r="I69" s="23">
        <v>494</v>
      </c>
      <c r="J69" s="24">
        <v>12.5</v>
      </c>
      <c r="K69" s="24">
        <v>2.4</v>
      </c>
      <c r="L69" s="24">
        <v>2.5</v>
      </c>
      <c r="M69" s="27">
        <f t="shared" si="3"/>
        <v>17.399999999999999</v>
      </c>
    </row>
    <row r="70" spans="1:13" ht="15" x14ac:dyDescent="0.25">
      <c r="A70" s="18">
        <v>2013</v>
      </c>
      <c r="B70" s="21" t="s">
        <v>42</v>
      </c>
      <c r="C70" s="21" t="s">
        <v>165</v>
      </c>
      <c r="D70" s="22">
        <v>0</v>
      </c>
      <c r="E70" s="22">
        <v>0</v>
      </c>
      <c r="F70" s="22">
        <f t="shared" si="2"/>
        <v>0</v>
      </c>
      <c r="G70" s="23">
        <v>0</v>
      </c>
      <c r="H70" s="25" t="s">
        <v>26</v>
      </c>
      <c r="I70" s="23">
        <v>0</v>
      </c>
      <c r="J70" s="25" t="s">
        <v>26</v>
      </c>
      <c r="K70" s="25" t="s">
        <v>26</v>
      </c>
      <c r="L70" s="25" t="s">
        <v>26</v>
      </c>
      <c r="M70" s="25" t="s">
        <v>26</v>
      </c>
    </row>
    <row r="71" spans="1:13" ht="15" x14ac:dyDescent="0.25">
      <c r="A71" s="18">
        <v>2013</v>
      </c>
      <c r="B71" s="21" t="s">
        <v>25</v>
      </c>
      <c r="C71" s="21" t="s">
        <v>119</v>
      </c>
      <c r="D71" s="22">
        <v>6960</v>
      </c>
      <c r="E71" s="22">
        <v>26580</v>
      </c>
      <c r="F71" s="22">
        <f t="shared" si="2"/>
        <v>33540</v>
      </c>
      <c r="G71" s="23">
        <v>2</v>
      </c>
      <c r="H71" s="24">
        <v>12.39</v>
      </c>
      <c r="I71" s="23">
        <v>17</v>
      </c>
      <c r="J71" s="24">
        <v>25.74</v>
      </c>
      <c r="K71" s="24">
        <v>2.17</v>
      </c>
      <c r="L71" s="24">
        <v>1.03</v>
      </c>
      <c r="M71" s="27">
        <f t="shared" ref="M71:M72" si="4">SUM(J71:L71)</f>
        <v>28.939999999999998</v>
      </c>
    </row>
    <row r="72" spans="1:13" ht="15" x14ac:dyDescent="0.25">
      <c r="A72" s="18">
        <v>2013</v>
      </c>
      <c r="B72" s="21" t="s">
        <v>120</v>
      </c>
      <c r="C72" s="21" t="s">
        <v>166</v>
      </c>
      <c r="D72" s="22">
        <v>414703</v>
      </c>
      <c r="E72" s="22">
        <v>16704</v>
      </c>
      <c r="F72" s="22">
        <f t="shared" si="2"/>
        <v>431407</v>
      </c>
      <c r="G72" s="23">
        <v>1</v>
      </c>
      <c r="H72" s="24">
        <v>15</v>
      </c>
      <c r="I72" s="23">
        <v>13</v>
      </c>
      <c r="J72" s="24">
        <v>17.399999999999999</v>
      </c>
      <c r="K72" s="24">
        <v>3.19</v>
      </c>
      <c r="L72" s="24">
        <v>2.2999999999999998</v>
      </c>
      <c r="M72" s="27">
        <f t="shared" si="4"/>
        <v>22.89</v>
      </c>
    </row>
    <row r="73" spans="1:13" ht="15" x14ac:dyDescent="0.25">
      <c r="A73" s="18">
        <v>2013</v>
      </c>
      <c r="B73" s="21" t="s">
        <v>167</v>
      </c>
      <c r="C73" s="21" t="s">
        <v>168</v>
      </c>
      <c r="D73" s="22">
        <v>0</v>
      </c>
      <c r="E73" s="22">
        <v>0</v>
      </c>
      <c r="F73" s="22">
        <f t="shared" si="2"/>
        <v>0</v>
      </c>
      <c r="G73" s="23">
        <v>0</v>
      </c>
      <c r="H73" s="24">
        <v>0</v>
      </c>
      <c r="I73" s="23">
        <v>0</v>
      </c>
      <c r="J73" s="25" t="s">
        <v>26</v>
      </c>
      <c r="K73" s="25" t="s">
        <v>26</v>
      </c>
      <c r="L73" s="25" t="s">
        <v>26</v>
      </c>
      <c r="M73" s="25" t="s">
        <v>26</v>
      </c>
    </row>
    <row r="74" spans="1:13" ht="15" x14ac:dyDescent="0.25">
      <c r="A74" s="18">
        <v>2013</v>
      </c>
      <c r="B74" s="21" t="s">
        <v>169</v>
      </c>
      <c r="C74" s="21" t="s">
        <v>170</v>
      </c>
      <c r="D74" s="22">
        <v>0</v>
      </c>
      <c r="E74" s="22">
        <v>0</v>
      </c>
      <c r="F74" s="22">
        <f t="shared" si="2"/>
        <v>0</v>
      </c>
      <c r="G74" s="23">
        <v>0</v>
      </c>
      <c r="H74" s="25" t="s">
        <v>26</v>
      </c>
      <c r="I74" s="23">
        <v>0</v>
      </c>
      <c r="J74" s="25" t="s">
        <v>26</v>
      </c>
      <c r="K74" s="25" t="s">
        <v>26</v>
      </c>
      <c r="L74" s="25" t="s">
        <v>26</v>
      </c>
      <c r="M74" s="25" t="s">
        <v>26</v>
      </c>
    </row>
    <row r="75" spans="1:13" ht="15" x14ac:dyDescent="0.25">
      <c r="A75" s="18">
        <v>2013</v>
      </c>
      <c r="B75" s="21" t="s">
        <v>27</v>
      </c>
      <c r="C75" s="21" t="s">
        <v>121</v>
      </c>
      <c r="D75" s="22">
        <v>0</v>
      </c>
      <c r="E75" s="22">
        <v>96584</v>
      </c>
      <c r="F75" s="22">
        <f t="shared" si="2"/>
        <v>96584</v>
      </c>
      <c r="G75" s="23">
        <v>10</v>
      </c>
      <c r="H75" s="24">
        <v>9.73</v>
      </c>
      <c r="I75" s="23">
        <v>10</v>
      </c>
      <c r="J75" s="24">
        <v>29.67</v>
      </c>
      <c r="K75" s="24">
        <v>1.71</v>
      </c>
      <c r="L75" s="24">
        <v>2.5299999999999998</v>
      </c>
      <c r="M75" s="27">
        <f t="shared" ref="M75:M76" si="5">SUM(J75:L75)</f>
        <v>33.910000000000004</v>
      </c>
    </row>
    <row r="76" spans="1:13" ht="15" x14ac:dyDescent="0.25">
      <c r="A76" s="18">
        <v>2013</v>
      </c>
      <c r="B76" s="21" t="s">
        <v>27</v>
      </c>
      <c r="C76" s="21" t="s">
        <v>171</v>
      </c>
      <c r="D76" s="22">
        <v>0</v>
      </c>
      <c r="E76" s="22">
        <v>741702</v>
      </c>
      <c r="F76" s="22">
        <f t="shared" si="2"/>
        <v>741702</v>
      </c>
      <c r="G76" s="23">
        <v>62</v>
      </c>
      <c r="H76" s="24">
        <v>9.73</v>
      </c>
      <c r="I76" s="23">
        <v>68</v>
      </c>
      <c r="J76" s="24">
        <v>22.96</v>
      </c>
      <c r="K76" s="24">
        <v>5.73</v>
      </c>
      <c r="L76" s="24">
        <v>5.43</v>
      </c>
      <c r="M76" s="27">
        <f t="shared" si="5"/>
        <v>34.120000000000005</v>
      </c>
    </row>
    <row r="77" spans="1:13" ht="15" x14ac:dyDescent="0.25">
      <c r="A77" s="18">
        <v>2013</v>
      </c>
      <c r="B77" s="21" t="s">
        <v>44</v>
      </c>
      <c r="C77" s="21" t="s">
        <v>172</v>
      </c>
      <c r="D77" s="22">
        <v>0</v>
      </c>
      <c r="E77" s="22">
        <v>25568</v>
      </c>
      <c r="F77" s="22">
        <f t="shared" si="2"/>
        <v>25568</v>
      </c>
      <c r="G77" s="23">
        <v>4</v>
      </c>
      <c r="H77" s="24">
        <v>12.96</v>
      </c>
      <c r="I77" s="23">
        <v>0</v>
      </c>
      <c r="J77" s="25" t="s">
        <v>26</v>
      </c>
      <c r="K77" s="25" t="s">
        <v>26</v>
      </c>
      <c r="L77" s="25" t="s">
        <v>26</v>
      </c>
      <c r="M77" s="25" t="s">
        <v>26</v>
      </c>
    </row>
    <row r="78" spans="1:13" ht="15" x14ac:dyDescent="0.25">
      <c r="A78" s="18">
        <v>2013</v>
      </c>
      <c r="B78" s="21" t="s">
        <v>122</v>
      </c>
      <c r="C78" s="21" t="s">
        <v>123</v>
      </c>
      <c r="D78" s="22">
        <v>2053</v>
      </c>
      <c r="E78" s="22">
        <v>289178</v>
      </c>
      <c r="F78" s="22">
        <f t="shared" si="2"/>
        <v>291231</v>
      </c>
      <c r="G78" s="23">
        <v>24</v>
      </c>
      <c r="H78" s="24">
        <v>12</v>
      </c>
      <c r="I78" s="23">
        <v>40</v>
      </c>
      <c r="J78" s="24">
        <v>15.46</v>
      </c>
      <c r="K78" s="24">
        <v>4.66</v>
      </c>
      <c r="L78" s="24">
        <v>0.28999999999999998</v>
      </c>
      <c r="M78" s="27">
        <f t="shared" ref="M78:M89" si="6">SUM(J78:L78)</f>
        <v>20.41</v>
      </c>
    </row>
    <row r="79" spans="1:13" ht="15" x14ac:dyDescent="0.25">
      <c r="A79" s="18">
        <v>2013</v>
      </c>
      <c r="B79" s="21" t="s">
        <v>173</v>
      </c>
      <c r="C79" s="21" t="s">
        <v>174</v>
      </c>
      <c r="D79" s="22">
        <v>0</v>
      </c>
      <c r="E79" s="22">
        <v>0</v>
      </c>
      <c r="F79" s="22">
        <f t="shared" si="2"/>
        <v>0</v>
      </c>
      <c r="G79" s="23">
        <v>24</v>
      </c>
      <c r="H79" s="24">
        <v>11</v>
      </c>
      <c r="I79" s="23">
        <v>67</v>
      </c>
      <c r="J79" s="24">
        <v>9.7899999999999991</v>
      </c>
      <c r="K79" s="24">
        <v>0</v>
      </c>
      <c r="L79" s="24">
        <v>0</v>
      </c>
      <c r="M79" s="27">
        <f t="shared" si="6"/>
        <v>9.7899999999999991</v>
      </c>
    </row>
    <row r="80" spans="1:13" ht="15" x14ac:dyDescent="0.25">
      <c r="A80" s="18">
        <v>2013</v>
      </c>
      <c r="B80" s="21" t="s">
        <v>124</v>
      </c>
      <c r="C80" s="21" t="s">
        <v>125</v>
      </c>
      <c r="D80" s="22">
        <v>140000</v>
      </c>
      <c r="E80" s="22">
        <v>0</v>
      </c>
      <c r="F80" s="22">
        <f t="shared" si="2"/>
        <v>140000</v>
      </c>
      <c r="G80" s="23">
        <v>0</v>
      </c>
      <c r="H80" s="25" t="s">
        <v>26</v>
      </c>
      <c r="I80" s="23">
        <v>2</v>
      </c>
      <c r="J80" s="24">
        <v>15</v>
      </c>
      <c r="K80" s="24">
        <v>0</v>
      </c>
      <c r="L80" s="24">
        <v>0</v>
      </c>
      <c r="M80" s="27">
        <f t="shared" si="6"/>
        <v>15</v>
      </c>
    </row>
    <row r="81" spans="1:13" ht="15" x14ac:dyDescent="0.25">
      <c r="A81" s="18">
        <v>2013</v>
      </c>
      <c r="B81" s="21" t="s">
        <v>126</v>
      </c>
      <c r="C81" s="21" t="s">
        <v>127</v>
      </c>
      <c r="D81" s="22">
        <v>250000</v>
      </c>
      <c r="E81" s="22">
        <v>1000</v>
      </c>
      <c r="F81" s="22">
        <f t="shared" si="2"/>
        <v>251000</v>
      </c>
      <c r="G81" s="23">
        <v>2</v>
      </c>
      <c r="H81" s="24">
        <v>12</v>
      </c>
      <c r="I81" s="23">
        <v>7</v>
      </c>
      <c r="J81" s="24">
        <v>14.58</v>
      </c>
      <c r="K81" s="24">
        <v>0.36</v>
      </c>
      <c r="L81" s="24">
        <v>0.93</v>
      </c>
      <c r="M81" s="27">
        <f t="shared" si="6"/>
        <v>15.87</v>
      </c>
    </row>
    <row r="82" spans="1:13" ht="15" x14ac:dyDescent="0.25">
      <c r="A82" s="18">
        <v>2013</v>
      </c>
      <c r="B82" s="21" t="s">
        <v>128</v>
      </c>
      <c r="C82" s="21" t="s">
        <v>175</v>
      </c>
      <c r="D82" s="22">
        <v>79411</v>
      </c>
      <c r="E82" s="22">
        <v>534406</v>
      </c>
      <c r="F82" s="22">
        <f t="shared" si="2"/>
        <v>613817</v>
      </c>
      <c r="G82" s="23">
        <v>2</v>
      </c>
      <c r="H82" s="24">
        <v>12.19</v>
      </c>
      <c r="I82" s="23">
        <v>14</v>
      </c>
      <c r="J82" s="24">
        <v>13.91</v>
      </c>
      <c r="K82" s="24">
        <v>0.87</v>
      </c>
      <c r="L82" s="24">
        <v>1.03</v>
      </c>
      <c r="M82" s="27">
        <f t="shared" si="6"/>
        <v>15.809999999999999</v>
      </c>
    </row>
    <row r="83" spans="1:13" ht="15" x14ac:dyDescent="0.25">
      <c r="A83" s="18">
        <v>2013</v>
      </c>
      <c r="B83" s="21" t="s">
        <v>129</v>
      </c>
      <c r="C83" s="21" t="s">
        <v>130</v>
      </c>
      <c r="D83" s="22">
        <v>0</v>
      </c>
      <c r="E83" s="22">
        <v>0</v>
      </c>
      <c r="F83" s="22">
        <f t="shared" si="2"/>
        <v>0</v>
      </c>
      <c r="G83" s="23">
        <v>3</v>
      </c>
      <c r="H83" s="24">
        <v>7.73</v>
      </c>
      <c r="I83" s="23">
        <v>4</v>
      </c>
      <c r="J83" s="24">
        <v>21.09</v>
      </c>
      <c r="K83" s="24">
        <v>3.33</v>
      </c>
      <c r="L83" s="24">
        <v>1.35</v>
      </c>
      <c r="M83" s="27">
        <f t="shared" si="6"/>
        <v>25.770000000000003</v>
      </c>
    </row>
    <row r="84" spans="1:13" ht="15" x14ac:dyDescent="0.25">
      <c r="A84" s="18">
        <v>2013</v>
      </c>
      <c r="B84" s="21" t="s">
        <v>34</v>
      </c>
      <c r="C84" s="21" t="s">
        <v>131</v>
      </c>
      <c r="D84" s="22">
        <v>4150</v>
      </c>
      <c r="E84" s="22">
        <v>25151</v>
      </c>
      <c r="F84" s="22">
        <f t="shared" si="2"/>
        <v>29301</v>
      </c>
      <c r="G84" s="23">
        <v>25</v>
      </c>
      <c r="H84" s="24">
        <v>12</v>
      </c>
      <c r="I84" s="23">
        <v>31</v>
      </c>
      <c r="J84" s="24">
        <v>14.34</v>
      </c>
      <c r="K84" s="24">
        <v>0.48</v>
      </c>
      <c r="L84" s="24">
        <v>1.04</v>
      </c>
      <c r="M84" s="27">
        <f t="shared" si="6"/>
        <v>15.86</v>
      </c>
    </row>
    <row r="85" spans="1:13" ht="15" x14ac:dyDescent="0.25">
      <c r="A85" s="18">
        <v>2013</v>
      </c>
      <c r="B85" s="21" t="s">
        <v>34</v>
      </c>
      <c r="C85" s="21" t="s">
        <v>176</v>
      </c>
      <c r="D85" s="22">
        <v>0</v>
      </c>
      <c r="E85" s="22">
        <v>1495</v>
      </c>
      <c r="F85" s="22">
        <f t="shared" si="2"/>
        <v>1495</v>
      </c>
      <c r="G85" s="23">
        <v>4</v>
      </c>
      <c r="H85" s="24">
        <v>10</v>
      </c>
      <c r="I85" s="23">
        <v>16</v>
      </c>
      <c r="J85" s="24">
        <v>14.43</v>
      </c>
      <c r="K85" s="24">
        <v>1.22</v>
      </c>
      <c r="L85" s="24">
        <v>0</v>
      </c>
      <c r="M85" s="27">
        <f t="shared" si="6"/>
        <v>15.65</v>
      </c>
    </row>
    <row r="86" spans="1:13" ht="15" x14ac:dyDescent="0.25">
      <c r="A86" s="18">
        <v>2013</v>
      </c>
      <c r="B86" s="21" t="s">
        <v>132</v>
      </c>
      <c r="C86" s="21" t="s">
        <v>177</v>
      </c>
      <c r="D86" s="22">
        <v>2508</v>
      </c>
      <c r="E86" s="22">
        <v>2900</v>
      </c>
      <c r="F86" s="22">
        <f t="shared" si="2"/>
        <v>5408</v>
      </c>
      <c r="G86" s="23">
        <v>2</v>
      </c>
      <c r="H86" s="24">
        <v>11.25</v>
      </c>
      <c r="I86" s="23">
        <v>6</v>
      </c>
      <c r="J86" s="24">
        <v>14.41</v>
      </c>
      <c r="K86" s="24">
        <v>0.8</v>
      </c>
      <c r="L86" s="24">
        <v>0.7</v>
      </c>
      <c r="M86" s="27">
        <f t="shared" si="6"/>
        <v>15.91</v>
      </c>
    </row>
    <row r="87" spans="1:13" ht="15" x14ac:dyDescent="0.25">
      <c r="A87" s="18">
        <v>2013</v>
      </c>
      <c r="B87" s="21" t="s">
        <v>35</v>
      </c>
      <c r="C87" s="21" t="s">
        <v>178</v>
      </c>
      <c r="D87" s="22">
        <v>0</v>
      </c>
      <c r="E87" s="22">
        <v>0</v>
      </c>
      <c r="F87" s="22">
        <f t="shared" si="2"/>
        <v>0</v>
      </c>
      <c r="G87" s="23">
        <v>3</v>
      </c>
      <c r="H87" s="24">
        <v>9.73</v>
      </c>
      <c r="I87" s="23">
        <v>3</v>
      </c>
      <c r="J87" s="24">
        <v>13.25</v>
      </c>
      <c r="K87" s="24">
        <v>2.71</v>
      </c>
      <c r="L87" s="24">
        <v>0</v>
      </c>
      <c r="M87" s="27">
        <f t="shared" si="6"/>
        <v>15.96</v>
      </c>
    </row>
    <row r="88" spans="1:13" ht="15" x14ac:dyDescent="0.25">
      <c r="A88" s="18">
        <v>2013</v>
      </c>
      <c r="B88" s="21" t="s">
        <v>133</v>
      </c>
      <c r="C88" s="21" t="s">
        <v>134</v>
      </c>
      <c r="D88" s="22">
        <v>0</v>
      </c>
      <c r="E88" s="22">
        <v>0</v>
      </c>
      <c r="F88" s="22">
        <f t="shared" si="2"/>
        <v>0</v>
      </c>
      <c r="G88" s="23">
        <v>32</v>
      </c>
      <c r="H88" s="24">
        <v>10</v>
      </c>
      <c r="I88" s="23">
        <v>33</v>
      </c>
      <c r="J88" s="24">
        <v>13.64</v>
      </c>
      <c r="K88" s="24">
        <v>1.03</v>
      </c>
      <c r="L88" s="24">
        <v>0.02</v>
      </c>
      <c r="M88" s="27">
        <f t="shared" si="6"/>
        <v>14.69</v>
      </c>
    </row>
    <row r="89" spans="1:13" ht="15" x14ac:dyDescent="0.25">
      <c r="A89" s="18">
        <v>2013</v>
      </c>
      <c r="B89" s="21" t="s">
        <v>135</v>
      </c>
      <c r="C89" s="21" t="s">
        <v>43</v>
      </c>
      <c r="D89" s="22">
        <v>0</v>
      </c>
      <c r="E89" s="22">
        <v>4906404</v>
      </c>
      <c r="F89" s="22">
        <f t="shared" si="2"/>
        <v>4906404</v>
      </c>
      <c r="G89" s="23">
        <v>264</v>
      </c>
      <c r="H89" s="24">
        <v>27.6</v>
      </c>
      <c r="I89" s="23">
        <v>312</v>
      </c>
      <c r="J89" s="24">
        <v>45.79</v>
      </c>
      <c r="K89" s="24">
        <v>5.96</v>
      </c>
      <c r="L89" s="24">
        <v>8.1999999999999993</v>
      </c>
      <c r="M89" s="27">
        <f t="shared" si="6"/>
        <v>59.95</v>
      </c>
    </row>
    <row r="90" spans="1:13" ht="15" x14ac:dyDescent="0.25">
      <c r="A90" s="7"/>
      <c r="B90" s="7"/>
      <c r="C90" s="8">
        <f>COUNT(D2:D89)</f>
        <v>88</v>
      </c>
      <c r="D90" s="15">
        <f>SUM(D2:D89)</f>
        <v>8447373</v>
      </c>
      <c r="E90" s="15">
        <f t="shared" ref="E90" si="7">SUM(E2:E89)</f>
        <v>29786364</v>
      </c>
      <c r="F90" s="30">
        <f t="shared" si="2"/>
        <v>38233737</v>
      </c>
      <c r="G90" s="17">
        <f>SUM(G2:G89)</f>
        <v>1572</v>
      </c>
      <c r="H90" s="16">
        <f>AVERAGE(H2:H89)</f>
        <v>11.715897435897439</v>
      </c>
      <c r="I90" s="17">
        <f>SUM(I2:I89)</f>
        <v>3680</v>
      </c>
      <c r="J90" s="16">
        <f t="shared" ref="J90:L90" si="8">AVERAGE(J2:J89)</f>
        <v>18.145897435897439</v>
      </c>
      <c r="K90" s="16">
        <f t="shared" si="8"/>
        <v>2.1189743589743597</v>
      </c>
      <c r="L90" s="16">
        <f t="shared" si="8"/>
        <v>1.8906410256410253</v>
      </c>
      <c r="M90" s="29">
        <f>SUM(J90:L90)</f>
        <v>22.155512820512822</v>
      </c>
    </row>
    <row r="92" spans="1:13" x14ac:dyDescent="0.2">
      <c r="A92" s="4" t="s">
        <v>136</v>
      </c>
    </row>
    <row r="93" spans="1:13" x14ac:dyDescent="0.2">
      <c r="A93" s="4" t="s">
        <v>11</v>
      </c>
    </row>
    <row r="94" spans="1:13" x14ac:dyDescent="0.2">
      <c r="A94" s="4" t="s">
        <v>12</v>
      </c>
    </row>
    <row r="95" spans="1:13" x14ac:dyDescent="0.2">
      <c r="A95" s="5" t="s">
        <v>13</v>
      </c>
    </row>
    <row r="96" spans="1:13" x14ac:dyDescent="0.2">
      <c r="A96" s="6" t="s">
        <v>22</v>
      </c>
    </row>
    <row r="97" spans="1:1" x14ac:dyDescent="0.2">
      <c r="A97" s="6" t="s">
        <v>14</v>
      </c>
    </row>
    <row r="98" spans="1:1" x14ac:dyDescent="0.2">
      <c r="A98" s="6" t="s">
        <v>15</v>
      </c>
    </row>
  </sheetData>
  <pageMargins left="0.7" right="0.7" top="0.75" bottom="0.75" header="0.5" footer="0.3"/>
  <pageSetup scale="64" fitToHeight="0" orientation="landscape" r:id="rId1"/>
  <headerFooter>
    <oddHeader>&amp;C&amp;"Arial,Bold"&amp;12Summary of 2004 JOBZ Business Assistance Agreements Reported by Government Agencies in 2013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"/>
  <sheetViews>
    <sheetView view="pageLayout" topLeftCell="B38" zoomScaleNormal="100" workbookViewId="0">
      <selection activeCell="F90" sqref="F90"/>
    </sheetView>
  </sheetViews>
  <sheetFormatPr defaultRowHeight="15" x14ac:dyDescent="0.25"/>
  <cols>
    <col min="1" max="1" width="11.7109375" bestFit="1" customWidth="1"/>
    <col min="2" max="2" width="27.7109375" customWidth="1"/>
    <col min="3" max="3" width="42.5703125" customWidth="1"/>
    <col min="4" max="4" width="15.5703125" bestFit="1" customWidth="1"/>
    <col min="5" max="5" width="13.5703125" customWidth="1"/>
    <col min="6" max="6" width="11.140625" customWidth="1"/>
    <col min="7" max="7" width="11.28515625" customWidth="1"/>
    <col min="8" max="8" width="10.5703125" customWidth="1"/>
    <col min="10" max="10" width="15.5703125" customWidth="1"/>
  </cols>
  <sheetData>
    <row r="1" spans="1:10" ht="64.5" x14ac:dyDescent="0.25">
      <c r="A1" s="10" t="s">
        <v>0</v>
      </c>
      <c r="B1" s="10" t="s">
        <v>1</v>
      </c>
      <c r="C1" s="10" t="s">
        <v>2</v>
      </c>
      <c r="D1" s="10" t="s">
        <v>18</v>
      </c>
      <c r="E1" s="11" t="s">
        <v>20</v>
      </c>
      <c r="F1" s="11" t="s">
        <v>19</v>
      </c>
      <c r="G1" s="11" t="s">
        <v>21</v>
      </c>
      <c r="H1" s="11" t="s">
        <v>9</v>
      </c>
      <c r="I1" s="12" t="s">
        <v>10</v>
      </c>
      <c r="J1" s="11" t="s">
        <v>17</v>
      </c>
    </row>
    <row r="2" spans="1:10" x14ac:dyDescent="0.25">
      <c r="A2" s="19">
        <v>2013</v>
      </c>
      <c r="B2" s="20" t="s">
        <v>45</v>
      </c>
      <c r="C2" s="20" t="s">
        <v>46</v>
      </c>
      <c r="D2" s="26">
        <v>5</v>
      </c>
      <c r="E2" s="27">
        <v>11</v>
      </c>
      <c r="F2" s="26">
        <v>6</v>
      </c>
      <c r="G2" s="27">
        <v>11</v>
      </c>
      <c r="H2" s="27">
        <v>0</v>
      </c>
      <c r="I2" s="27">
        <v>0</v>
      </c>
      <c r="J2" s="27">
        <f>SUM(G2:I2)</f>
        <v>11</v>
      </c>
    </row>
    <row r="3" spans="1:10" x14ac:dyDescent="0.25">
      <c r="A3" s="19">
        <v>2013</v>
      </c>
      <c r="B3" s="20" t="s">
        <v>29</v>
      </c>
      <c r="C3" s="20" t="s">
        <v>137</v>
      </c>
      <c r="D3" s="26">
        <v>0</v>
      </c>
      <c r="E3" s="28" t="s">
        <v>26</v>
      </c>
      <c r="F3" s="26">
        <v>0</v>
      </c>
      <c r="G3" s="28" t="s">
        <v>26</v>
      </c>
      <c r="H3" s="28" t="s">
        <v>26</v>
      </c>
      <c r="I3" s="28" t="s">
        <v>26</v>
      </c>
      <c r="J3" s="28" t="s">
        <v>26</v>
      </c>
    </row>
    <row r="4" spans="1:10" x14ac:dyDescent="0.25">
      <c r="A4" s="19">
        <v>2013</v>
      </c>
      <c r="B4" s="20" t="s">
        <v>29</v>
      </c>
      <c r="C4" s="20" t="s">
        <v>138</v>
      </c>
      <c r="D4" s="26">
        <v>3</v>
      </c>
      <c r="E4" s="27">
        <v>11</v>
      </c>
      <c r="F4" s="26">
        <v>3</v>
      </c>
      <c r="G4" s="27">
        <v>33.15</v>
      </c>
      <c r="H4" s="27">
        <v>0.24</v>
      </c>
      <c r="I4" s="27">
        <v>0.99</v>
      </c>
      <c r="J4" s="27">
        <f>SUM(G4:I4)</f>
        <v>34.380000000000003</v>
      </c>
    </row>
    <row r="5" spans="1:10" x14ac:dyDescent="0.25">
      <c r="A5" s="19">
        <v>2013</v>
      </c>
      <c r="B5" s="20" t="s">
        <v>29</v>
      </c>
      <c r="C5" s="20" t="s">
        <v>47</v>
      </c>
      <c r="D5" s="26">
        <v>10</v>
      </c>
      <c r="E5" s="27">
        <v>11</v>
      </c>
      <c r="F5" s="26">
        <v>0</v>
      </c>
      <c r="G5" s="28" t="s">
        <v>26</v>
      </c>
      <c r="H5" s="28" t="s">
        <v>26</v>
      </c>
      <c r="I5" s="28" t="s">
        <v>26</v>
      </c>
      <c r="J5" s="28" t="s">
        <v>26</v>
      </c>
    </row>
    <row r="6" spans="1:10" x14ac:dyDescent="0.25">
      <c r="A6" s="19">
        <v>2013</v>
      </c>
      <c r="B6" s="20" t="s">
        <v>29</v>
      </c>
      <c r="C6" s="20" t="s">
        <v>48</v>
      </c>
      <c r="D6" s="26">
        <v>0</v>
      </c>
      <c r="E6" s="28" t="s">
        <v>26</v>
      </c>
      <c r="F6" s="26">
        <v>0</v>
      </c>
      <c r="G6" s="28" t="s">
        <v>26</v>
      </c>
      <c r="H6" s="28" t="s">
        <v>26</v>
      </c>
      <c r="I6" s="28" t="s">
        <v>26</v>
      </c>
      <c r="J6" s="28" t="s">
        <v>26</v>
      </c>
    </row>
    <row r="7" spans="1:10" x14ac:dyDescent="0.25">
      <c r="A7" s="19">
        <v>2013</v>
      </c>
      <c r="B7" s="20" t="s">
        <v>30</v>
      </c>
      <c r="C7" s="20" t="s">
        <v>139</v>
      </c>
      <c r="D7" s="26">
        <v>0</v>
      </c>
      <c r="E7" s="28" t="s">
        <v>26</v>
      </c>
      <c r="F7" s="26">
        <v>0</v>
      </c>
      <c r="G7" s="28" t="s">
        <v>26</v>
      </c>
      <c r="H7" s="28" t="s">
        <v>26</v>
      </c>
      <c r="I7" s="28" t="s">
        <v>26</v>
      </c>
      <c r="J7" s="28" t="s">
        <v>26</v>
      </c>
    </row>
    <row r="8" spans="1:10" x14ac:dyDescent="0.25">
      <c r="A8" s="19">
        <v>2013</v>
      </c>
      <c r="B8" s="20" t="s">
        <v>30</v>
      </c>
      <c r="C8" s="20" t="s">
        <v>50</v>
      </c>
      <c r="D8" s="26">
        <v>5</v>
      </c>
      <c r="E8" s="27">
        <v>15</v>
      </c>
      <c r="F8" s="26">
        <v>5</v>
      </c>
      <c r="G8" s="27">
        <v>31.47</v>
      </c>
      <c r="H8" s="27">
        <v>0</v>
      </c>
      <c r="I8" s="27">
        <v>0</v>
      </c>
      <c r="J8" s="27">
        <f>SUM(G8:I8)</f>
        <v>31.47</v>
      </c>
    </row>
    <row r="9" spans="1:10" x14ac:dyDescent="0.25">
      <c r="A9" s="19">
        <v>2013</v>
      </c>
      <c r="B9" s="20" t="s">
        <v>30</v>
      </c>
      <c r="C9" s="20" t="s">
        <v>49</v>
      </c>
      <c r="D9" s="26">
        <v>0</v>
      </c>
      <c r="E9" s="28" t="s">
        <v>26</v>
      </c>
      <c r="F9" s="26">
        <v>0</v>
      </c>
      <c r="G9" s="28" t="s">
        <v>26</v>
      </c>
      <c r="H9" s="28" t="s">
        <v>26</v>
      </c>
      <c r="I9" s="28" t="s">
        <v>26</v>
      </c>
      <c r="J9" s="28" t="s">
        <v>26</v>
      </c>
    </row>
    <row r="10" spans="1:10" x14ac:dyDescent="0.25">
      <c r="A10" s="19">
        <v>2013</v>
      </c>
      <c r="B10" s="20" t="s">
        <v>51</v>
      </c>
      <c r="C10" s="20" t="s">
        <v>52</v>
      </c>
      <c r="D10" s="26">
        <v>2</v>
      </c>
      <c r="E10" s="27">
        <v>13</v>
      </c>
      <c r="F10" s="26">
        <v>2</v>
      </c>
      <c r="G10" s="27">
        <v>18.25</v>
      </c>
      <c r="H10" s="27">
        <v>2.5</v>
      </c>
      <c r="I10" s="27">
        <v>2</v>
      </c>
      <c r="J10" s="27">
        <f t="shared" ref="J10:J11" si="0">SUM(G10:I10)</f>
        <v>22.75</v>
      </c>
    </row>
    <row r="11" spans="1:10" x14ac:dyDescent="0.25">
      <c r="A11" s="19">
        <v>2013</v>
      </c>
      <c r="B11" s="20" t="s">
        <v>140</v>
      </c>
      <c r="C11" s="20" t="s">
        <v>53</v>
      </c>
      <c r="D11" s="26">
        <v>230</v>
      </c>
      <c r="E11" s="27">
        <v>11.49</v>
      </c>
      <c r="F11" s="26">
        <v>230</v>
      </c>
      <c r="G11" s="27">
        <v>22.5</v>
      </c>
      <c r="H11" s="27">
        <v>5</v>
      </c>
      <c r="I11" s="27">
        <v>6.37</v>
      </c>
      <c r="J11" s="27">
        <f t="shared" si="0"/>
        <v>33.869999999999997</v>
      </c>
    </row>
    <row r="12" spans="1:10" x14ac:dyDescent="0.25">
      <c r="A12" s="19">
        <v>2013</v>
      </c>
      <c r="B12" s="20" t="s">
        <v>54</v>
      </c>
      <c r="C12" s="20" t="s">
        <v>141</v>
      </c>
      <c r="D12" s="26">
        <v>0</v>
      </c>
      <c r="E12" s="28" t="s">
        <v>26</v>
      </c>
      <c r="F12" s="26">
        <v>0</v>
      </c>
      <c r="G12" s="28" t="s">
        <v>26</v>
      </c>
      <c r="H12" s="28" t="s">
        <v>26</v>
      </c>
      <c r="I12" s="28" t="s">
        <v>26</v>
      </c>
      <c r="J12" s="28" t="s">
        <v>26</v>
      </c>
    </row>
    <row r="13" spans="1:10" x14ac:dyDescent="0.25">
      <c r="A13" s="19">
        <v>2013</v>
      </c>
      <c r="B13" s="20" t="s">
        <v>28</v>
      </c>
      <c r="C13" s="20" t="s">
        <v>55</v>
      </c>
      <c r="D13" s="26">
        <v>0</v>
      </c>
      <c r="E13" s="28" t="s">
        <v>26</v>
      </c>
      <c r="F13" s="26">
        <v>0</v>
      </c>
      <c r="G13" s="28" t="s">
        <v>26</v>
      </c>
      <c r="H13" s="28" t="s">
        <v>26</v>
      </c>
      <c r="I13" s="28" t="s">
        <v>26</v>
      </c>
      <c r="J13" s="28" t="s">
        <v>26</v>
      </c>
    </row>
    <row r="14" spans="1:10" x14ac:dyDescent="0.25">
      <c r="A14" s="19">
        <v>2013</v>
      </c>
      <c r="B14" s="20" t="s">
        <v>142</v>
      </c>
      <c r="C14" s="20" t="s">
        <v>143</v>
      </c>
      <c r="D14" s="26">
        <v>0</v>
      </c>
      <c r="E14" s="28" t="s">
        <v>26</v>
      </c>
      <c r="F14" s="26">
        <v>0</v>
      </c>
      <c r="G14" s="28" t="s">
        <v>26</v>
      </c>
      <c r="H14" s="28" t="s">
        <v>26</v>
      </c>
      <c r="I14" s="28" t="s">
        <v>26</v>
      </c>
      <c r="J14" s="28" t="s">
        <v>26</v>
      </c>
    </row>
    <row r="15" spans="1:10" x14ac:dyDescent="0.25">
      <c r="A15" s="19">
        <v>2013</v>
      </c>
      <c r="B15" s="20" t="s">
        <v>56</v>
      </c>
      <c r="C15" s="20" t="s">
        <v>144</v>
      </c>
      <c r="D15" s="26">
        <v>0</v>
      </c>
      <c r="E15" s="28" t="s">
        <v>26</v>
      </c>
      <c r="F15" s="26">
        <v>0</v>
      </c>
      <c r="G15" s="28" t="s">
        <v>26</v>
      </c>
      <c r="H15" s="28" t="s">
        <v>26</v>
      </c>
      <c r="I15" s="28" t="s">
        <v>26</v>
      </c>
      <c r="J15" s="28" t="s">
        <v>26</v>
      </c>
    </row>
    <row r="16" spans="1:10" x14ac:dyDescent="0.25">
      <c r="A16" s="19">
        <v>2013</v>
      </c>
      <c r="B16" s="20" t="s">
        <v>57</v>
      </c>
      <c r="C16" s="20" t="s">
        <v>60</v>
      </c>
      <c r="D16" s="26">
        <v>0</v>
      </c>
      <c r="E16" s="28" t="s">
        <v>26</v>
      </c>
      <c r="F16" s="26">
        <v>0</v>
      </c>
      <c r="G16" s="28" t="s">
        <v>26</v>
      </c>
      <c r="H16" s="28" t="s">
        <v>26</v>
      </c>
      <c r="I16" s="28" t="s">
        <v>26</v>
      </c>
      <c r="J16" s="28" t="s">
        <v>26</v>
      </c>
    </row>
    <row r="17" spans="1:10" x14ac:dyDescent="0.25">
      <c r="A17" s="19">
        <v>2013</v>
      </c>
      <c r="B17" s="20" t="s">
        <v>57</v>
      </c>
      <c r="C17" s="20" t="s">
        <v>58</v>
      </c>
      <c r="D17" s="26">
        <v>2</v>
      </c>
      <c r="E17" s="27">
        <v>11.66</v>
      </c>
      <c r="F17" s="26">
        <v>2</v>
      </c>
      <c r="G17" s="27">
        <v>69.83</v>
      </c>
      <c r="H17" s="27">
        <v>2.5</v>
      </c>
      <c r="I17" s="27">
        <v>0</v>
      </c>
      <c r="J17" s="27">
        <f>SUM(G17:I17)</f>
        <v>72.33</v>
      </c>
    </row>
    <row r="18" spans="1:10" x14ac:dyDescent="0.25">
      <c r="A18" s="19">
        <v>2013</v>
      </c>
      <c r="B18" s="20" t="s">
        <v>57</v>
      </c>
      <c r="C18" s="20" t="s">
        <v>59</v>
      </c>
      <c r="D18" s="26">
        <v>0</v>
      </c>
      <c r="E18" s="28" t="s">
        <v>26</v>
      </c>
      <c r="F18" s="26">
        <v>0</v>
      </c>
      <c r="G18" s="28" t="s">
        <v>26</v>
      </c>
      <c r="H18" s="28" t="s">
        <v>26</v>
      </c>
      <c r="I18" s="28" t="s">
        <v>26</v>
      </c>
      <c r="J18" s="28" t="s">
        <v>26</v>
      </c>
    </row>
    <row r="19" spans="1:10" x14ac:dyDescent="0.25">
      <c r="A19" s="19">
        <v>2013</v>
      </c>
      <c r="B19" s="20" t="s">
        <v>61</v>
      </c>
      <c r="C19" s="20" t="s">
        <v>62</v>
      </c>
      <c r="D19" s="26">
        <v>0</v>
      </c>
      <c r="E19" s="28" t="s">
        <v>26</v>
      </c>
      <c r="F19" s="26">
        <v>0</v>
      </c>
      <c r="G19" s="28" t="s">
        <v>26</v>
      </c>
      <c r="H19" s="28" t="s">
        <v>26</v>
      </c>
      <c r="I19" s="28" t="s">
        <v>26</v>
      </c>
      <c r="J19" s="28" t="s">
        <v>26</v>
      </c>
    </row>
    <row r="20" spans="1:10" x14ac:dyDescent="0.25">
      <c r="A20" s="19">
        <v>2013</v>
      </c>
      <c r="B20" s="20" t="s">
        <v>63</v>
      </c>
      <c r="C20" s="20" t="s">
        <v>64</v>
      </c>
      <c r="D20" s="26">
        <v>0</v>
      </c>
      <c r="E20" s="28" t="s">
        <v>26</v>
      </c>
      <c r="F20" s="26">
        <v>0</v>
      </c>
      <c r="G20" s="28" t="s">
        <v>26</v>
      </c>
      <c r="H20" s="28" t="s">
        <v>26</v>
      </c>
      <c r="I20" s="28" t="s">
        <v>26</v>
      </c>
      <c r="J20" s="28" t="s">
        <v>26</v>
      </c>
    </row>
    <row r="21" spans="1:10" x14ac:dyDescent="0.25">
      <c r="A21" s="19">
        <v>2013</v>
      </c>
      <c r="B21" s="20" t="s">
        <v>65</v>
      </c>
      <c r="C21" s="20" t="s">
        <v>145</v>
      </c>
      <c r="D21" s="26">
        <v>0</v>
      </c>
      <c r="E21" s="28" t="s">
        <v>26</v>
      </c>
      <c r="F21" s="26">
        <v>0</v>
      </c>
      <c r="G21" s="28" t="s">
        <v>26</v>
      </c>
      <c r="H21" s="28" t="s">
        <v>26</v>
      </c>
      <c r="I21" s="28" t="s">
        <v>26</v>
      </c>
      <c r="J21" s="28" t="s">
        <v>26</v>
      </c>
    </row>
    <row r="22" spans="1:10" x14ac:dyDescent="0.25">
      <c r="A22" s="19">
        <v>2013</v>
      </c>
      <c r="B22" s="20" t="s">
        <v>66</v>
      </c>
      <c r="C22" s="20" t="s">
        <v>68</v>
      </c>
      <c r="D22" s="26">
        <v>2</v>
      </c>
      <c r="E22" s="27">
        <v>16</v>
      </c>
      <c r="F22" s="26">
        <v>2</v>
      </c>
      <c r="G22" s="27">
        <v>22</v>
      </c>
      <c r="H22" s="27">
        <v>7</v>
      </c>
      <c r="I22" s="27">
        <v>6</v>
      </c>
      <c r="J22" s="27">
        <f t="shared" ref="J22:J24" si="1">SUM(G22:I22)</f>
        <v>35</v>
      </c>
    </row>
    <row r="23" spans="1:10" x14ac:dyDescent="0.25">
      <c r="A23" s="19">
        <v>2013</v>
      </c>
      <c r="B23" s="20" t="s">
        <v>66</v>
      </c>
      <c r="C23" s="20" t="s">
        <v>67</v>
      </c>
      <c r="D23" s="26">
        <v>30</v>
      </c>
      <c r="E23" s="27">
        <v>10</v>
      </c>
      <c r="F23" s="26">
        <v>29</v>
      </c>
      <c r="G23" s="27">
        <v>20.88</v>
      </c>
      <c r="H23" s="27">
        <v>1.28</v>
      </c>
      <c r="I23" s="27">
        <v>4.33</v>
      </c>
      <c r="J23" s="27">
        <f t="shared" si="1"/>
        <v>26.490000000000002</v>
      </c>
    </row>
    <row r="24" spans="1:10" x14ac:dyDescent="0.25">
      <c r="A24" s="19">
        <v>2013</v>
      </c>
      <c r="B24" s="20" t="s">
        <v>69</v>
      </c>
      <c r="C24" s="20" t="s">
        <v>146</v>
      </c>
      <c r="D24" s="26">
        <v>18</v>
      </c>
      <c r="E24" s="27">
        <v>10.1</v>
      </c>
      <c r="F24" s="26">
        <v>18</v>
      </c>
      <c r="G24" s="27">
        <v>20.92</v>
      </c>
      <c r="H24" s="27">
        <v>0.57999999999999996</v>
      </c>
      <c r="I24" s="27">
        <v>0</v>
      </c>
      <c r="J24" s="27">
        <f t="shared" si="1"/>
        <v>21.5</v>
      </c>
    </row>
    <row r="25" spans="1:10" x14ac:dyDescent="0.25">
      <c r="A25" s="19">
        <v>2013</v>
      </c>
      <c r="B25" s="20" t="s">
        <v>70</v>
      </c>
      <c r="C25" s="20" t="s">
        <v>71</v>
      </c>
      <c r="D25" s="26">
        <v>0</v>
      </c>
      <c r="E25" s="28" t="s">
        <v>26</v>
      </c>
      <c r="F25" s="26">
        <v>0</v>
      </c>
      <c r="G25" s="28" t="s">
        <v>26</v>
      </c>
      <c r="H25" s="28" t="s">
        <v>26</v>
      </c>
      <c r="I25" s="28" t="s">
        <v>26</v>
      </c>
      <c r="J25" s="28" t="s">
        <v>26</v>
      </c>
    </row>
    <row r="26" spans="1:10" x14ac:dyDescent="0.25">
      <c r="A26" s="19">
        <v>2013</v>
      </c>
      <c r="B26" s="20" t="s">
        <v>72</v>
      </c>
      <c r="C26" s="20" t="s">
        <v>147</v>
      </c>
      <c r="D26" s="26">
        <v>0</v>
      </c>
      <c r="E26" s="28" t="s">
        <v>26</v>
      </c>
      <c r="F26" s="26">
        <v>0</v>
      </c>
      <c r="G26" s="28" t="s">
        <v>26</v>
      </c>
      <c r="H26" s="28" t="s">
        <v>26</v>
      </c>
      <c r="I26" s="28" t="s">
        <v>26</v>
      </c>
      <c r="J26" s="28" t="s">
        <v>26</v>
      </c>
    </row>
    <row r="27" spans="1:10" x14ac:dyDescent="0.25">
      <c r="A27" s="19">
        <v>2013</v>
      </c>
      <c r="B27" s="20" t="s">
        <v>73</v>
      </c>
      <c r="C27" s="20" t="s">
        <v>74</v>
      </c>
      <c r="D27" s="26">
        <v>4</v>
      </c>
      <c r="E27" s="27">
        <v>7.5</v>
      </c>
      <c r="F27" s="26">
        <v>4</v>
      </c>
      <c r="G27" s="27">
        <v>22.15</v>
      </c>
      <c r="H27" s="27">
        <v>1.2</v>
      </c>
      <c r="I27" s="27">
        <v>1.59</v>
      </c>
      <c r="J27" s="27">
        <f t="shared" ref="J27:J30" si="2">SUM(G27:I27)</f>
        <v>24.939999999999998</v>
      </c>
    </row>
    <row r="28" spans="1:10" x14ac:dyDescent="0.25">
      <c r="A28" s="19">
        <v>2013</v>
      </c>
      <c r="B28" s="20" t="s">
        <v>23</v>
      </c>
      <c r="C28" s="20" t="s">
        <v>75</v>
      </c>
      <c r="D28" s="26">
        <v>19</v>
      </c>
      <c r="E28" s="27">
        <v>9.73</v>
      </c>
      <c r="F28" s="26">
        <v>20</v>
      </c>
      <c r="G28" s="27">
        <v>17.260000000000002</v>
      </c>
      <c r="H28" s="27">
        <v>1.54</v>
      </c>
      <c r="I28" s="27">
        <v>1.26</v>
      </c>
      <c r="J28" s="27">
        <f t="shared" si="2"/>
        <v>20.060000000000002</v>
      </c>
    </row>
    <row r="29" spans="1:10" x14ac:dyDescent="0.25">
      <c r="A29" s="19">
        <v>2013</v>
      </c>
      <c r="B29" s="20" t="s">
        <v>36</v>
      </c>
      <c r="C29" s="20" t="s">
        <v>76</v>
      </c>
      <c r="D29" s="26">
        <v>26</v>
      </c>
      <c r="E29" s="27">
        <v>12</v>
      </c>
      <c r="F29" s="26">
        <v>26</v>
      </c>
      <c r="G29" s="27">
        <v>65.25</v>
      </c>
      <c r="H29" s="27">
        <v>2.64</v>
      </c>
      <c r="I29" s="27">
        <v>9.9499999999999993</v>
      </c>
      <c r="J29" s="27">
        <f t="shared" si="2"/>
        <v>77.84</v>
      </c>
    </row>
    <row r="30" spans="1:10" x14ac:dyDescent="0.25">
      <c r="A30" s="19">
        <v>2013</v>
      </c>
      <c r="B30" s="20" t="s">
        <v>24</v>
      </c>
      <c r="C30" s="20" t="s">
        <v>148</v>
      </c>
      <c r="D30" s="26">
        <v>0</v>
      </c>
      <c r="E30" s="28" t="s">
        <v>26</v>
      </c>
      <c r="F30" s="26">
        <v>13</v>
      </c>
      <c r="G30" s="27">
        <v>16.59</v>
      </c>
      <c r="H30" s="27">
        <v>1.85</v>
      </c>
      <c r="I30" s="27">
        <v>0</v>
      </c>
      <c r="J30" s="27">
        <f t="shared" si="2"/>
        <v>18.440000000000001</v>
      </c>
    </row>
    <row r="31" spans="1:10" x14ac:dyDescent="0.25">
      <c r="A31" s="19">
        <v>2013</v>
      </c>
      <c r="B31" s="20" t="s">
        <v>24</v>
      </c>
      <c r="C31" s="20" t="s">
        <v>149</v>
      </c>
      <c r="D31" s="26">
        <v>0</v>
      </c>
      <c r="E31" s="28" t="s">
        <v>26</v>
      </c>
      <c r="F31" s="26">
        <v>0</v>
      </c>
      <c r="G31" s="28" t="s">
        <v>26</v>
      </c>
      <c r="H31" s="28" t="s">
        <v>26</v>
      </c>
      <c r="I31" s="28" t="s">
        <v>26</v>
      </c>
      <c r="J31" s="28" t="s">
        <v>26</v>
      </c>
    </row>
    <row r="32" spans="1:10" x14ac:dyDescent="0.25">
      <c r="A32" s="19">
        <v>2013</v>
      </c>
      <c r="B32" s="20" t="s">
        <v>24</v>
      </c>
      <c r="C32" s="20" t="s">
        <v>77</v>
      </c>
      <c r="D32" s="26">
        <v>0</v>
      </c>
      <c r="E32" s="28" t="s">
        <v>26</v>
      </c>
      <c r="F32" s="26">
        <v>0</v>
      </c>
      <c r="G32" s="28" t="s">
        <v>26</v>
      </c>
      <c r="H32" s="28" t="s">
        <v>26</v>
      </c>
      <c r="I32" s="28" t="s">
        <v>26</v>
      </c>
      <c r="J32" s="28" t="s">
        <v>26</v>
      </c>
    </row>
    <row r="33" spans="1:10" x14ac:dyDescent="0.25">
      <c r="A33" s="19">
        <v>2013</v>
      </c>
      <c r="B33" s="20" t="s">
        <v>24</v>
      </c>
      <c r="C33" s="20" t="s">
        <v>150</v>
      </c>
      <c r="D33" s="26">
        <v>0</v>
      </c>
      <c r="E33" s="28" t="s">
        <v>26</v>
      </c>
      <c r="F33" s="26">
        <v>95</v>
      </c>
      <c r="G33" s="27">
        <v>21.4</v>
      </c>
      <c r="H33" s="27">
        <v>2.88</v>
      </c>
      <c r="I33" s="27">
        <v>7.66</v>
      </c>
      <c r="J33" s="27">
        <f t="shared" ref="J33:J34" si="3">SUM(G33:I33)</f>
        <v>31.939999999999998</v>
      </c>
    </row>
    <row r="34" spans="1:10" x14ac:dyDescent="0.25">
      <c r="A34" s="19">
        <v>2013</v>
      </c>
      <c r="B34" s="20" t="s">
        <v>78</v>
      </c>
      <c r="C34" s="20" t="s">
        <v>79</v>
      </c>
      <c r="D34" s="26">
        <v>8</v>
      </c>
      <c r="E34" s="27">
        <v>9.9700000000000006</v>
      </c>
      <c r="F34" s="26">
        <v>8</v>
      </c>
      <c r="G34" s="27">
        <v>18.559999999999999</v>
      </c>
      <c r="H34" s="27">
        <v>0.38</v>
      </c>
      <c r="I34" s="27">
        <v>1.1299999999999999</v>
      </c>
      <c r="J34" s="27">
        <f t="shared" si="3"/>
        <v>20.069999999999997</v>
      </c>
    </row>
    <row r="35" spans="1:10" x14ac:dyDescent="0.25">
      <c r="A35" s="19">
        <v>2013</v>
      </c>
      <c r="B35" s="20" t="s">
        <v>80</v>
      </c>
      <c r="C35" s="20" t="s">
        <v>81</v>
      </c>
      <c r="D35" s="26">
        <v>0</v>
      </c>
      <c r="E35" s="28" t="s">
        <v>26</v>
      </c>
      <c r="F35" s="26">
        <v>0</v>
      </c>
      <c r="G35" s="28" t="s">
        <v>26</v>
      </c>
      <c r="H35" s="28" t="s">
        <v>26</v>
      </c>
      <c r="I35" s="28" t="s">
        <v>26</v>
      </c>
      <c r="J35" s="28" t="s">
        <v>26</v>
      </c>
    </row>
    <row r="36" spans="1:10" x14ac:dyDescent="0.25">
      <c r="A36" s="19">
        <v>2013</v>
      </c>
      <c r="B36" s="20" t="s">
        <v>82</v>
      </c>
      <c r="C36" s="20" t="s">
        <v>83</v>
      </c>
      <c r="D36" s="26">
        <v>0</v>
      </c>
      <c r="E36" s="28" t="s">
        <v>26</v>
      </c>
      <c r="F36" s="26">
        <v>0</v>
      </c>
      <c r="G36" s="28" t="s">
        <v>26</v>
      </c>
      <c r="H36" s="28" t="s">
        <v>26</v>
      </c>
      <c r="I36" s="28" t="s">
        <v>26</v>
      </c>
      <c r="J36" s="28" t="s">
        <v>26</v>
      </c>
    </row>
    <row r="37" spans="1:10" x14ac:dyDescent="0.25">
      <c r="A37" s="19">
        <v>2013</v>
      </c>
      <c r="B37" s="20" t="s">
        <v>37</v>
      </c>
      <c r="C37" s="20" t="s">
        <v>151</v>
      </c>
      <c r="D37" s="26">
        <v>17</v>
      </c>
      <c r="E37" s="27">
        <v>10</v>
      </c>
      <c r="F37" s="26">
        <v>18</v>
      </c>
      <c r="G37" s="27">
        <v>17.82</v>
      </c>
      <c r="H37" s="27">
        <v>0</v>
      </c>
      <c r="I37" s="27">
        <v>0</v>
      </c>
      <c r="J37" s="27">
        <f t="shared" ref="J37" si="4">SUM(G37:I37)</f>
        <v>17.82</v>
      </c>
    </row>
    <row r="38" spans="1:10" x14ac:dyDescent="0.25">
      <c r="A38" s="19">
        <v>2013</v>
      </c>
      <c r="B38" s="20" t="s">
        <v>84</v>
      </c>
      <c r="C38" s="20" t="s">
        <v>85</v>
      </c>
      <c r="D38" s="26">
        <v>0</v>
      </c>
      <c r="E38" s="28" t="s">
        <v>26</v>
      </c>
      <c r="F38" s="26">
        <v>0</v>
      </c>
      <c r="G38" s="28" t="s">
        <v>26</v>
      </c>
      <c r="H38" s="28" t="s">
        <v>26</v>
      </c>
      <c r="I38" s="28" t="s">
        <v>26</v>
      </c>
      <c r="J38" s="28" t="s">
        <v>26</v>
      </c>
    </row>
    <row r="39" spans="1:10" x14ac:dyDescent="0.25">
      <c r="A39" s="19">
        <v>2013</v>
      </c>
      <c r="B39" s="20" t="s">
        <v>38</v>
      </c>
      <c r="C39" s="20" t="s">
        <v>86</v>
      </c>
      <c r="D39" s="26">
        <v>0</v>
      </c>
      <c r="E39" s="28" t="s">
        <v>26</v>
      </c>
      <c r="F39" s="26">
        <v>0</v>
      </c>
      <c r="G39" s="28" t="s">
        <v>26</v>
      </c>
      <c r="H39" s="28" t="s">
        <v>26</v>
      </c>
      <c r="I39" s="28" t="s">
        <v>26</v>
      </c>
      <c r="J39" s="28" t="s">
        <v>26</v>
      </c>
    </row>
    <row r="40" spans="1:10" x14ac:dyDescent="0.25">
      <c r="A40" s="19">
        <v>2013</v>
      </c>
      <c r="B40" s="20" t="s">
        <v>87</v>
      </c>
      <c r="C40" s="20" t="s">
        <v>88</v>
      </c>
      <c r="D40" s="26">
        <v>27</v>
      </c>
      <c r="E40" s="27">
        <v>10</v>
      </c>
      <c r="F40" s="26">
        <v>27</v>
      </c>
      <c r="G40" s="27">
        <v>19.39</v>
      </c>
      <c r="H40" s="27">
        <v>2.25</v>
      </c>
      <c r="I40" s="27">
        <v>0</v>
      </c>
      <c r="J40" s="27">
        <f t="shared" ref="J40" si="5">SUM(G40:I40)</f>
        <v>21.64</v>
      </c>
    </row>
    <row r="41" spans="1:10" x14ac:dyDescent="0.25">
      <c r="A41" s="19">
        <v>2013</v>
      </c>
      <c r="B41" s="20" t="s">
        <v>89</v>
      </c>
      <c r="C41" s="20" t="s">
        <v>152</v>
      </c>
      <c r="D41" s="26">
        <v>0</v>
      </c>
      <c r="E41" s="28" t="s">
        <v>26</v>
      </c>
      <c r="F41" s="26">
        <v>0</v>
      </c>
      <c r="G41" s="28" t="s">
        <v>26</v>
      </c>
      <c r="H41" s="28" t="s">
        <v>26</v>
      </c>
      <c r="I41" s="28" t="s">
        <v>26</v>
      </c>
      <c r="J41" s="28" t="s">
        <v>26</v>
      </c>
    </row>
    <row r="42" spans="1:10" x14ac:dyDescent="0.25">
      <c r="A42" s="19">
        <v>2013</v>
      </c>
      <c r="B42" s="20" t="s">
        <v>89</v>
      </c>
      <c r="C42" s="20" t="s">
        <v>90</v>
      </c>
      <c r="D42" s="26">
        <v>0</v>
      </c>
      <c r="E42" s="28" t="s">
        <v>26</v>
      </c>
      <c r="F42" s="26">
        <v>0</v>
      </c>
      <c r="G42" s="28" t="s">
        <v>26</v>
      </c>
      <c r="H42" s="28" t="s">
        <v>26</v>
      </c>
      <c r="I42" s="28" t="s">
        <v>26</v>
      </c>
      <c r="J42" s="28" t="s">
        <v>26</v>
      </c>
    </row>
    <row r="43" spans="1:10" x14ac:dyDescent="0.25">
      <c r="A43" s="19">
        <v>2013</v>
      </c>
      <c r="B43" s="20" t="s">
        <v>89</v>
      </c>
      <c r="C43" s="20" t="s">
        <v>153</v>
      </c>
      <c r="D43" s="26">
        <v>0</v>
      </c>
      <c r="E43" s="28" t="s">
        <v>26</v>
      </c>
      <c r="F43" s="26">
        <v>0</v>
      </c>
      <c r="G43" s="28" t="s">
        <v>26</v>
      </c>
      <c r="H43" s="28" t="s">
        <v>26</v>
      </c>
      <c r="I43" s="28" t="s">
        <v>26</v>
      </c>
      <c r="J43" s="28" t="s">
        <v>26</v>
      </c>
    </row>
    <row r="44" spans="1:10" x14ac:dyDescent="0.25">
      <c r="A44" s="19">
        <v>2013</v>
      </c>
      <c r="B44" s="20" t="s">
        <v>91</v>
      </c>
      <c r="C44" s="20" t="s">
        <v>92</v>
      </c>
      <c r="D44" s="26">
        <v>4</v>
      </c>
      <c r="E44" s="27">
        <v>10</v>
      </c>
      <c r="F44" s="26">
        <v>0</v>
      </c>
      <c r="G44" s="28" t="s">
        <v>26</v>
      </c>
      <c r="H44" s="28" t="s">
        <v>26</v>
      </c>
      <c r="I44" s="28" t="s">
        <v>26</v>
      </c>
      <c r="J44" s="28" t="s">
        <v>26</v>
      </c>
    </row>
    <row r="45" spans="1:10" x14ac:dyDescent="0.25">
      <c r="A45" s="19">
        <v>2013</v>
      </c>
      <c r="B45" s="20" t="s">
        <v>93</v>
      </c>
      <c r="C45" s="20" t="s">
        <v>94</v>
      </c>
      <c r="D45" s="26">
        <v>0</v>
      </c>
      <c r="E45" s="28" t="s">
        <v>26</v>
      </c>
      <c r="F45" s="26">
        <v>0</v>
      </c>
      <c r="G45" s="28" t="s">
        <v>26</v>
      </c>
      <c r="H45" s="28" t="s">
        <v>26</v>
      </c>
      <c r="I45" s="28" t="s">
        <v>26</v>
      </c>
      <c r="J45" s="28" t="s">
        <v>26</v>
      </c>
    </row>
    <row r="46" spans="1:10" x14ac:dyDescent="0.25">
      <c r="A46" s="19">
        <v>2013</v>
      </c>
      <c r="B46" s="20" t="s">
        <v>95</v>
      </c>
      <c r="C46" s="20" t="s">
        <v>96</v>
      </c>
      <c r="D46" s="26">
        <v>4</v>
      </c>
      <c r="E46" s="27">
        <v>9.73</v>
      </c>
      <c r="F46" s="26">
        <v>5</v>
      </c>
      <c r="G46" s="27">
        <v>16.739999999999998</v>
      </c>
      <c r="H46" s="27">
        <v>0</v>
      </c>
      <c r="I46" s="27">
        <v>0</v>
      </c>
      <c r="J46" s="27">
        <f t="shared" ref="J46:J49" si="6">SUM(G46:I46)</f>
        <v>16.739999999999998</v>
      </c>
    </row>
    <row r="47" spans="1:10" x14ac:dyDescent="0.25">
      <c r="A47" s="19">
        <v>2013</v>
      </c>
      <c r="B47" s="20" t="s">
        <v>97</v>
      </c>
      <c r="C47" s="20" t="s">
        <v>98</v>
      </c>
      <c r="D47" s="26">
        <v>2</v>
      </c>
      <c r="E47" s="27">
        <v>9.73</v>
      </c>
      <c r="F47" s="26">
        <v>2</v>
      </c>
      <c r="G47" s="27">
        <v>21.1</v>
      </c>
      <c r="H47" s="27">
        <v>0</v>
      </c>
      <c r="I47" s="27">
        <v>4.09</v>
      </c>
      <c r="J47" s="27">
        <f t="shared" si="6"/>
        <v>25.19</v>
      </c>
    </row>
    <row r="48" spans="1:10" x14ac:dyDescent="0.25">
      <c r="A48" s="19">
        <v>2013</v>
      </c>
      <c r="B48" s="20" t="s">
        <v>97</v>
      </c>
      <c r="C48" s="20" t="s">
        <v>99</v>
      </c>
      <c r="D48" s="26">
        <v>10</v>
      </c>
      <c r="E48" s="27">
        <v>9.73</v>
      </c>
      <c r="F48" s="26">
        <v>6</v>
      </c>
      <c r="G48" s="27">
        <v>16.23</v>
      </c>
      <c r="H48" s="27">
        <v>0.97</v>
      </c>
      <c r="I48" s="27">
        <v>0.57999999999999996</v>
      </c>
      <c r="J48" s="27">
        <f t="shared" si="6"/>
        <v>17.779999999999998</v>
      </c>
    </row>
    <row r="49" spans="1:10" x14ac:dyDescent="0.25">
      <c r="A49" s="19">
        <v>2013</v>
      </c>
      <c r="B49" s="20" t="s">
        <v>154</v>
      </c>
      <c r="C49" s="20" t="s">
        <v>100</v>
      </c>
      <c r="D49" s="26">
        <v>2</v>
      </c>
      <c r="E49" s="27">
        <v>10</v>
      </c>
      <c r="F49" s="26">
        <v>2</v>
      </c>
      <c r="G49" s="27">
        <v>22.62</v>
      </c>
      <c r="H49" s="27">
        <v>3.05</v>
      </c>
      <c r="I49" s="27">
        <v>2.0099999999999998</v>
      </c>
      <c r="J49" s="27">
        <f t="shared" si="6"/>
        <v>27.68</v>
      </c>
    </row>
    <row r="50" spans="1:10" x14ac:dyDescent="0.25">
      <c r="A50" s="19">
        <v>2013</v>
      </c>
      <c r="B50" s="20" t="s">
        <v>155</v>
      </c>
      <c r="C50" s="20" t="s">
        <v>156</v>
      </c>
      <c r="D50" s="26">
        <v>0</v>
      </c>
      <c r="E50" s="28" t="s">
        <v>26</v>
      </c>
      <c r="F50" s="26">
        <v>0</v>
      </c>
      <c r="G50" s="28" t="s">
        <v>26</v>
      </c>
      <c r="H50" s="28" t="s">
        <v>26</v>
      </c>
      <c r="I50" s="28" t="s">
        <v>26</v>
      </c>
      <c r="J50" s="28" t="s">
        <v>26</v>
      </c>
    </row>
    <row r="51" spans="1:10" x14ac:dyDescent="0.25">
      <c r="A51" s="19">
        <v>2013</v>
      </c>
      <c r="B51" s="20" t="s">
        <v>31</v>
      </c>
      <c r="C51" s="20" t="s">
        <v>101</v>
      </c>
      <c r="D51" s="26">
        <v>0</v>
      </c>
      <c r="E51" s="28" t="s">
        <v>26</v>
      </c>
      <c r="F51" s="26">
        <v>0</v>
      </c>
      <c r="G51" s="28" t="s">
        <v>26</v>
      </c>
      <c r="H51" s="28" t="s">
        <v>26</v>
      </c>
      <c r="I51" s="28" t="s">
        <v>26</v>
      </c>
      <c r="J51" s="28" t="s">
        <v>26</v>
      </c>
    </row>
    <row r="52" spans="1:10" x14ac:dyDescent="0.25">
      <c r="A52" s="19">
        <v>2013</v>
      </c>
      <c r="B52" s="20" t="s">
        <v>31</v>
      </c>
      <c r="C52" s="20" t="s">
        <v>102</v>
      </c>
      <c r="D52" s="26">
        <v>25</v>
      </c>
      <c r="E52" s="27">
        <v>11</v>
      </c>
      <c r="F52" s="26">
        <v>0</v>
      </c>
      <c r="G52" s="28" t="s">
        <v>26</v>
      </c>
      <c r="H52" s="28" t="s">
        <v>26</v>
      </c>
      <c r="I52" s="28" t="s">
        <v>26</v>
      </c>
      <c r="J52" s="28" t="s">
        <v>26</v>
      </c>
    </row>
    <row r="53" spans="1:10" x14ac:dyDescent="0.25">
      <c r="A53" s="19">
        <v>2013</v>
      </c>
      <c r="B53" s="20" t="s">
        <v>157</v>
      </c>
      <c r="C53" s="20" t="s">
        <v>104</v>
      </c>
      <c r="D53" s="26">
        <v>23</v>
      </c>
      <c r="E53" s="27">
        <v>12</v>
      </c>
      <c r="F53" s="26">
        <v>22</v>
      </c>
      <c r="G53" s="27">
        <v>11.31</v>
      </c>
      <c r="H53" s="27">
        <v>2.73</v>
      </c>
      <c r="I53" s="27">
        <v>0.6</v>
      </c>
      <c r="J53" s="27">
        <f t="shared" ref="J53:J56" si="7">SUM(G53:I53)</f>
        <v>14.64</v>
      </c>
    </row>
    <row r="54" spans="1:10" x14ac:dyDescent="0.25">
      <c r="A54" s="19">
        <v>2013</v>
      </c>
      <c r="B54" s="20" t="s">
        <v>39</v>
      </c>
      <c r="C54" s="20" t="s">
        <v>103</v>
      </c>
      <c r="D54" s="26">
        <v>5</v>
      </c>
      <c r="E54" s="27">
        <v>12</v>
      </c>
      <c r="F54" s="26">
        <v>5</v>
      </c>
      <c r="G54" s="27">
        <v>37.11</v>
      </c>
      <c r="H54" s="27">
        <v>2.0699999999999998</v>
      </c>
      <c r="I54" s="27">
        <v>2.35</v>
      </c>
      <c r="J54" s="27">
        <f t="shared" si="7"/>
        <v>41.53</v>
      </c>
    </row>
    <row r="55" spans="1:10" x14ac:dyDescent="0.25">
      <c r="A55" s="19">
        <v>2013</v>
      </c>
      <c r="B55" s="20" t="s">
        <v>105</v>
      </c>
      <c r="C55" s="20" t="s">
        <v>106</v>
      </c>
      <c r="D55" s="26">
        <v>2</v>
      </c>
      <c r="E55" s="27">
        <v>12</v>
      </c>
      <c r="F55" s="26">
        <v>2</v>
      </c>
      <c r="G55" s="27">
        <v>14</v>
      </c>
      <c r="H55" s="27">
        <v>1</v>
      </c>
      <c r="I55" s="27">
        <v>0</v>
      </c>
      <c r="J55" s="27">
        <f t="shared" si="7"/>
        <v>15</v>
      </c>
    </row>
    <row r="56" spans="1:10" x14ac:dyDescent="0.25">
      <c r="A56" s="19">
        <v>2013</v>
      </c>
      <c r="B56" s="20" t="s">
        <v>107</v>
      </c>
      <c r="C56" s="20" t="s">
        <v>158</v>
      </c>
      <c r="D56" s="26">
        <v>6</v>
      </c>
      <c r="E56" s="27">
        <v>9.73</v>
      </c>
      <c r="F56" s="26">
        <v>12</v>
      </c>
      <c r="G56" s="27">
        <v>11.77</v>
      </c>
      <c r="H56" s="27">
        <v>0</v>
      </c>
      <c r="I56" s="27">
        <v>0.12</v>
      </c>
      <c r="J56" s="27">
        <f t="shared" si="7"/>
        <v>11.889999999999999</v>
      </c>
    </row>
    <row r="57" spans="1:10" x14ac:dyDescent="0.25">
      <c r="A57" s="19">
        <v>2013</v>
      </c>
      <c r="B57" s="20" t="s">
        <v>108</v>
      </c>
      <c r="C57" s="20" t="s">
        <v>109</v>
      </c>
      <c r="D57" s="26">
        <v>0</v>
      </c>
      <c r="E57" s="28" t="s">
        <v>26</v>
      </c>
      <c r="F57" s="26">
        <v>0</v>
      </c>
      <c r="G57" s="28" t="s">
        <v>26</v>
      </c>
      <c r="H57" s="28" t="s">
        <v>26</v>
      </c>
      <c r="I57" s="28" t="s">
        <v>26</v>
      </c>
      <c r="J57" s="28" t="s">
        <v>26</v>
      </c>
    </row>
    <row r="58" spans="1:10" x14ac:dyDescent="0.25">
      <c r="A58" s="19">
        <v>2013</v>
      </c>
      <c r="B58" s="20" t="s">
        <v>33</v>
      </c>
      <c r="C58" s="20" t="s">
        <v>110</v>
      </c>
      <c r="D58" s="26">
        <v>24</v>
      </c>
      <c r="E58" s="27">
        <v>15.57</v>
      </c>
      <c r="F58" s="26">
        <v>40</v>
      </c>
      <c r="G58" s="27">
        <v>22.43</v>
      </c>
      <c r="H58" s="27">
        <v>2.64</v>
      </c>
      <c r="I58" s="27">
        <v>0.79</v>
      </c>
      <c r="J58" s="27">
        <f t="shared" ref="J58" si="8">SUM(G58:I58)</f>
        <v>25.86</v>
      </c>
    </row>
    <row r="59" spans="1:10" x14ac:dyDescent="0.25">
      <c r="A59" s="19">
        <v>2013</v>
      </c>
      <c r="B59" s="20" t="s">
        <v>33</v>
      </c>
      <c r="C59" s="20" t="s">
        <v>159</v>
      </c>
      <c r="D59" s="26">
        <v>0</v>
      </c>
      <c r="E59" s="28" t="s">
        <v>26</v>
      </c>
      <c r="F59" s="26">
        <v>0</v>
      </c>
      <c r="G59" s="28" t="s">
        <v>26</v>
      </c>
      <c r="H59" s="28" t="s">
        <v>26</v>
      </c>
      <c r="I59" s="28" t="s">
        <v>26</v>
      </c>
      <c r="J59" s="28" t="s">
        <v>26</v>
      </c>
    </row>
    <row r="60" spans="1:10" s="14" customFormat="1" x14ac:dyDescent="0.25">
      <c r="A60" s="19">
        <v>2013</v>
      </c>
      <c r="B60" s="20" t="s">
        <v>40</v>
      </c>
      <c r="C60" s="20" t="s">
        <v>111</v>
      </c>
      <c r="D60" s="26">
        <v>14</v>
      </c>
      <c r="E60" s="27">
        <v>13.14</v>
      </c>
      <c r="F60" s="26">
        <v>14</v>
      </c>
      <c r="G60" s="27">
        <v>20.07</v>
      </c>
      <c r="H60" s="27">
        <v>1</v>
      </c>
      <c r="I60" s="27">
        <v>0</v>
      </c>
      <c r="J60" s="27">
        <f t="shared" ref="J60:J64" si="9">SUM(G60:I60)</f>
        <v>21.07</v>
      </c>
    </row>
    <row r="61" spans="1:10" s="14" customFormat="1" x14ac:dyDescent="0.25">
      <c r="A61" s="19">
        <v>2013</v>
      </c>
      <c r="B61" s="20" t="s">
        <v>112</v>
      </c>
      <c r="C61" s="20" t="s">
        <v>113</v>
      </c>
      <c r="D61" s="26">
        <v>0</v>
      </c>
      <c r="E61" s="28" t="s">
        <v>26</v>
      </c>
      <c r="F61" s="26">
        <v>4</v>
      </c>
      <c r="G61" s="27">
        <v>19.93</v>
      </c>
      <c r="H61" s="27">
        <v>2.13</v>
      </c>
      <c r="I61" s="27">
        <v>4.45</v>
      </c>
      <c r="J61" s="27">
        <f t="shared" si="9"/>
        <v>26.509999999999998</v>
      </c>
    </row>
    <row r="62" spans="1:10" s="14" customFormat="1" x14ac:dyDescent="0.25">
      <c r="A62" s="19">
        <v>2013</v>
      </c>
      <c r="B62" s="20" t="s">
        <v>32</v>
      </c>
      <c r="C62" s="20" t="s">
        <v>115</v>
      </c>
      <c r="D62" s="26">
        <v>8</v>
      </c>
      <c r="E62" s="27">
        <v>9.73</v>
      </c>
      <c r="F62" s="26">
        <v>8</v>
      </c>
      <c r="G62" s="27">
        <v>17.07</v>
      </c>
      <c r="H62" s="27">
        <v>2.09</v>
      </c>
      <c r="I62" s="27">
        <v>3.16</v>
      </c>
      <c r="J62" s="27">
        <f t="shared" si="9"/>
        <v>22.32</v>
      </c>
    </row>
    <row r="63" spans="1:10" s="14" customFormat="1" x14ac:dyDescent="0.25">
      <c r="A63" s="19">
        <v>2013</v>
      </c>
      <c r="B63" s="20" t="s">
        <v>32</v>
      </c>
      <c r="C63" s="20" t="s">
        <v>114</v>
      </c>
      <c r="D63" s="26">
        <v>15</v>
      </c>
      <c r="E63" s="28" t="s">
        <v>26</v>
      </c>
      <c r="F63" s="26">
        <v>12</v>
      </c>
      <c r="G63" s="27">
        <v>16.149999999999999</v>
      </c>
      <c r="H63" s="27">
        <v>1.37</v>
      </c>
      <c r="I63" s="27">
        <v>0.54</v>
      </c>
      <c r="J63" s="27">
        <f t="shared" si="9"/>
        <v>18.059999999999999</v>
      </c>
    </row>
    <row r="64" spans="1:10" s="14" customFormat="1" x14ac:dyDescent="0.25">
      <c r="A64" s="19">
        <v>2013</v>
      </c>
      <c r="B64" s="20" t="s">
        <v>41</v>
      </c>
      <c r="C64" s="20" t="s">
        <v>117</v>
      </c>
      <c r="D64" s="26">
        <v>45</v>
      </c>
      <c r="E64" s="27">
        <v>10.5</v>
      </c>
      <c r="F64" s="26">
        <v>46</v>
      </c>
      <c r="G64" s="27">
        <v>22.44</v>
      </c>
      <c r="H64" s="27">
        <v>3.2</v>
      </c>
      <c r="I64" s="27">
        <v>1.1200000000000001</v>
      </c>
      <c r="J64" s="27">
        <f t="shared" si="9"/>
        <v>26.76</v>
      </c>
    </row>
    <row r="65" spans="1:10" s="14" customFormat="1" x14ac:dyDescent="0.25">
      <c r="A65" s="19">
        <v>2013</v>
      </c>
      <c r="B65" s="20" t="s">
        <v>41</v>
      </c>
      <c r="C65" s="20" t="s">
        <v>160</v>
      </c>
      <c r="D65" s="26">
        <v>0</v>
      </c>
      <c r="E65" s="28" t="s">
        <v>26</v>
      </c>
      <c r="F65" s="26">
        <v>0</v>
      </c>
      <c r="G65" s="28" t="s">
        <v>26</v>
      </c>
      <c r="H65" s="28" t="s">
        <v>26</v>
      </c>
      <c r="I65" s="28" t="s">
        <v>26</v>
      </c>
      <c r="J65" s="28" t="s">
        <v>26</v>
      </c>
    </row>
    <row r="66" spans="1:10" s="14" customFormat="1" x14ac:dyDescent="0.25">
      <c r="A66" s="19">
        <v>2013</v>
      </c>
      <c r="B66" s="20" t="s">
        <v>41</v>
      </c>
      <c r="C66" s="20" t="s">
        <v>116</v>
      </c>
      <c r="D66" s="26">
        <v>85</v>
      </c>
      <c r="E66" s="27">
        <v>12</v>
      </c>
      <c r="F66" s="26">
        <v>85</v>
      </c>
      <c r="G66" s="27">
        <v>21.84</v>
      </c>
      <c r="H66" s="27">
        <v>2.69</v>
      </c>
      <c r="I66" s="27">
        <v>9.6</v>
      </c>
      <c r="J66" s="27">
        <f t="shared" ref="J66" si="10">SUM(G66:I66)</f>
        <v>34.130000000000003</v>
      </c>
    </row>
    <row r="67" spans="1:10" s="14" customFormat="1" x14ac:dyDescent="0.25">
      <c r="A67" s="19">
        <v>2013</v>
      </c>
      <c r="B67" s="20" t="s">
        <v>161</v>
      </c>
      <c r="C67" s="20" t="s">
        <v>162</v>
      </c>
      <c r="D67" s="26">
        <v>0</v>
      </c>
      <c r="E67" s="28" t="s">
        <v>26</v>
      </c>
      <c r="F67" s="26">
        <v>0</v>
      </c>
      <c r="G67" s="28" t="s">
        <v>26</v>
      </c>
      <c r="H67" s="28" t="s">
        <v>26</v>
      </c>
      <c r="I67" s="28" t="s">
        <v>26</v>
      </c>
      <c r="J67" s="28" t="s">
        <v>26</v>
      </c>
    </row>
    <row r="68" spans="1:10" s="14" customFormat="1" x14ac:dyDescent="0.25">
      <c r="A68" s="19">
        <v>2013</v>
      </c>
      <c r="B68" s="20" t="s">
        <v>163</v>
      </c>
      <c r="C68" s="20" t="s">
        <v>164</v>
      </c>
      <c r="D68" s="26">
        <v>0</v>
      </c>
      <c r="E68" s="28" t="s">
        <v>26</v>
      </c>
      <c r="F68" s="26">
        <v>0</v>
      </c>
      <c r="G68" s="28" t="s">
        <v>26</v>
      </c>
      <c r="H68" s="28" t="s">
        <v>26</v>
      </c>
      <c r="I68" s="28" t="s">
        <v>26</v>
      </c>
      <c r="J68" s="28" t="s">
        <v>26</v>
      </c>
    </row>
    <row r="69" spans="1:10" s="14" customFormat="1" x14ac:dyDescent="0.25">
      <c r="A69" s="19">
        <v>2013</v>
      </c>
      <c r="B69" s="20" t="s">
        <v>42</v>
      </c>
      <c r="C69" s="20" t="s">
        <v>118</v>
      </c>
      <c r="D69" s="26">
        <v>0</v>
      </c>
      <c r="E69" s="28" t="s">
        <v>26</v>
      </c>
      <c r="F69" s="26">
        <v>225</v>
      </c>
      <c r="G69" s="27">
        <v>13.25</v>
      </c>
      <c r="H69" s="27">
        <v>2.4</v>
      </c>
      <c r="I69" s="27">
        <v>2.5</v>
      </c>
      <c r="J69" s="27">
        <f t="shared" ref="J69:J72" si="11">SUM(G69:I69)</f>
        <v>18.149999999999999</v>
      </c>
    </row>
    <row r="70" spans="1:10" s="14" customFormat="1" x14ac:dyDescent="0.25">
      <c r="A70" s="19">
        <v>2013</v>
      </c>
      <c r="B70" s="20" t="s">
        <v>42</v>
      </c>
      <c r="C70" s="20" t="s">
        <v>165</v>
      </c>
      <c r="D70" s="26">
        <v>6</v>
      </c>
      <c r="E70" s="27">
        <v>11.66</v>
      </c>
      <c r="F70" s="26">
        <v>6</v>
      </c>
      <c r="G70" s="27">
        <v>19.29</v>
      </c>
      <c r="H70" s="27">
        <v>2.0099999999999998</v>
      </c>
      <c r="I70" s="27">
        <v>0</v>
      </c>
      <c r="J70" s="27">
        <f t="shared" si="11"/>
        <v>21.299999999999997</v>
      </c>
    </row>
    <row r="71" spans="1:10" s="14" customFormat="1" x14ac:dyDescent="0.25">
      <c r="A71" s="19">
        <v>2013</v>
      </c>
      <c r="B71" s="20" t="s">
        <v>25</v>
      </c>
      <c r="C71" s="20" t="s">
        <v>119</v>
      </c>
      <c r="D71" s="26">
        <v>2</v>
      </c>
      <c r="E71" s="27">
        <v>12.39</v>
      </c>
      <c r="F71" s="26">
        <v>2</v>
      </c>
      <c r="G71" s="27">
        <v>39.21</v>
      </c>
      <c r="H71" s="27">
        <v>2</v>
      </c>
      <c r="I71" s="27">
        <v>1.72</v>
      </c>
      <c r="J71" s="27">
        <f t="shared" si="11"/>
        <v>42.93</v>
      </c>
    </row>
    <row r="72" spans="1:10" s="14" customFormat="1" x14ac:dyDescent="0.25">
      <c r="A72" s="19">
        <v>2013</v>
      </c>
      <c r="B72" s="20" t="s">
        <v>120</v>
      </c>
      <c r="C72" s="20" t="s">
        <v>166</v>
      </c>
      <c r="D72" s="26">
        <v>4</v>
      </c>
      <c r="E72" s="27">
        <v>10</v>
      </c>
      <c r="F72" s="26">
        <v>6</v>
      </c>
      <c r="G72" s="27">
        <v>28.75</v>
      </c>
      <c r="H72" s="27">
        <v>7.25</v>
      </c>
      <c r="I72" s="27">
        <v>3.51</v>
      </c>
      <c r="J72" s="27">
        <f t="shared" si="11"/>
        <v>39.51</v>
      </c>
    </row>
    <row r="73" spans="1:10" s="14" customFormat="1" x14ac:dyDescent="0.25">
      <c r="A73" s="19">
        <v>2013</v>
      </c>
      <c r="B73" s="20" t="s">
        <v>167</v>
      </c>
      <c r="C73" s="20" t="s">
        <v>168</v>
      </c>
      <c r="D73" s="26">
        <v>0</v>
      </c>
      <c r="E73" s="28" t="s">
        <v>26</v>
      </c>
      <c r="F73" s="26">
        <v>0</v>
      </c>
      <c r="G73" s="28" t="s">
        <v>26</v>
      </c>
      <c r="H73" s="28" t="s">
        <v>26</v>
      </c>
      <c r="I73" s="28" t="s">
        <v>26</v>
      </c>
      <c r="J73" s="28" t="s">
        <v>26</v>
      </c>
    </row>
    <row r="74" spans="1:10" s="14" customFormat="1" x14ac:dyDescent="0.25">
      <c r="A74" s="19">
        <v>2013</v>
      </c>
      <c r="B74" s="20" t="s">
        <v>169</v>
      </c>
      <c r="C74" s="20" t="s">
        <v>170</v>
      </c>
      <c r="D74" s="26">
        <v>2</v>
      </c>
      <c r="E74" s="27">
        <v>12</v>
      </c>
      <c r="F74" s="26">
        <v>0</v>
      </c>
      <c r="G74" s="28" t="s">
        <v>26</v>
      </c>
      <c r="H74" s="28" t="s">
        <v>26</v>
      </c>
      <c r="I74" s="28" t="s">
        <v>26</v>
      </c>
      <c r="J74" s="28" t="s">
        <v>26</v>
      </c>
    </row>
    <row r="75" spans="1:10" s="14" customFormat="1" x14ac:dyDescent="0.25">
      <c r="A75" s="19">
        <v>2013</v>
      </c>
      <c r="B75" s="20" t="s">
        <v>27</v>
      </c>
      <c r="C75" s="20" t="s">
        <v>121</v>
      </c>
      <c r="D75" s="26">
        <v>30</v>
      </c>
      <c r="E75" s="27">
        <v>9.73</v>
      </c>
      <c r="F75" s="26">
        <v>30</v>
      </c>
      <c r="G75" s="27">
        <v>20.11</v>
      </c>
      <c r="H75" s="27">
        <v>1.71</v>
      </c>
      <c r="I75" s="27">
        <v>1.84</v>
      </c>
      <c r="J75" s="27">
        <f t="shared" ref="J75:J77" si="12">SUM(G75:I75)</f>
        <v>23.66</v>
      </c>
    </row>
    <row r="76" spans="1:10" s="14" customFormat="1" x14ac:dyDescent="0.25">
      <c r="A76" s="19">
        <v>2013</v>
      </c>
      <c r="B76" s="20" t="s">
        <v>27</v>
      </c>
      <c r="C76" s="20" t="s">
        <v>171</v>
      </c>
      <c r="D76" s="26">
        <v>460</v>
      </c>
      <c r="E76" s="27">
        <v>9.73</v>
      </c>
      <c r="F76" s="26">
        <v>460</v>
      </c>
      <c r="G76" s="27">
        <v>24.66</v>
      </c>
      <c r="H76" s="27">
        <v>5.62</v>
      </c>
      <c r="I76" s="27">
        <v>5.43</v>
      </c>
      <c r="J76" s="27">
        <f t="shared" si="12"/>
        <v>35.71</v>
      </c>
    </row>
    <row r="77" spans="1:10" s="14" customFormat="1" x14ac:dyDescent="0.25">
      <c r="A77" s="19">
        <v>2013</v>
      </c>
      <c r="B77" s="20" t="s">
        <v>44</v>
      </c>
      <c r="C77" s="20" t="s">
        <v>172</v>
      </c>
      <c r="D77" s="26">
        <v>19</v>
      </c>
      <c r="E77" s="27">
        <v>12.96</v>
      </c>
      <c r="F77" s="26">
        <v>18</v>
      </c>
      <c r="G77" s="27">
        <v>23.56</v>
      </c>
      <c r="H77" s="27">
        <v>3.49</v>
      </c>
      <c r="I77" s="27">
        <v>1.97</v>
      </c>
      <c r="J77" s="27">
        <f t="shared" si="12"/>
        <v>29.019999999999996</v>
      </c>
    </row>
    <row r="78" spans="1:10" s="14" customFormat="1" x14ac:dyDescent="0.25">
      <c r="A78" s="19">
        <v>2013</v>
      </c>
      <c r="B78" s="20" t="s">
        <v>122</v>
      </c>
      <c r="C78" s="20" t="s">
        <v>123</v>
      </c>
      <c r="D78" s="26">
        <v>0</v>
      </c>
      <c r="E78" s="28" t="s">
        <v>26</v>
      </c>
      <c r="F78" s="26">
        <v>0</v>
      </c>
      <c r="G78" s="28" t="s">
        <v>26</v>
      </c>
      <c r="H78" s="28" t="s">
        <v>26</v>
      </c>
      <c r="I78" s="28" t="s">
        <v>26</v>
      </c>
      <c r="J78" s="28" t="s">
        <v>26</v>
      </c>
    </row>
    <row r="79" spans="1:10" s="14" customFormat="1" x14ac:dyDescent="0.25">
      <c r="A79" s="19">
        <v>2013</v>
      </c>
      <c r="B79" s="20" t="s">
        <v>173</v>
      </c>
      <c r="C79" s="20" t="s">
        <v>174</v>
      </c>
      <c r="D79" s="26">
        <v>0</v>
      </c>
      <c r="E79" s="28" t="s">
        <v>26</v>
      </c>
      <c r="F79" s="26">
        <v>0</v>
      </c>
      <c r="G79" s="28" t="s">
        <v>26</v>
      </c>
      <c r="H79" s="28" t="s">
        <v>26</v>
      </c>
      <c r="I79" s="28" t="s">
        <v>26</v>
      </c>
      <c r="J79" s="28" t="s">
        <v>26</v>
      </c>
    </row>
    <row r="80" spans="1:10" s="14" customFormat="1" x14ac:dyDescent="0.25">
      <c r="A80" s="19">
        <v>2013</v>
      </c>
      <c r="B80" s="20" t="s">
        <v>124</v>
      </c>
      <c r="C80" s="20" t="s">
        <v>125</v>
      </c>
      <c r="D80" s="26">
        <v>4</v>
      </c>
      <c r="E80" s="27">
        <v>9.73</v>
      </c>
      <c r="F80" s="26">
        <v>4</v>
      </c>
      <c r="G80" s="27">
        <v>21.63</v>
      </c>
      <c r="H80" s="27">
        <v>0</v>
      </c>
      <c r="I80" s="27">
        <v>0</v>
      </c>
      <c r="J80" s="27">
        <f t="shared" ref="J80:J86" si="13">SUM(G80:I80)</f>
        <v>21.63</v>
      </c>
    </row>
    <row r="81" spans="1:10" s="14" customFormat="1" x14ac:dyDescent="0.25">
      <c r="A81" s="19">
        <v>2013</v>
      </c>
      <c r="B81" s="20" t="s">
        <v>126</v>
      </c>
      <c r="C81" s="20" t="s">
        <v>127</v>
      </c>
      <c r="D81" s="26">
        <v>2</v>
      </c>
      <c r="E81" s="27">
        <v>12</v>
      </c>
      <c r="F81" s="26">
        <v>2</v>
      </c>
      <c r="G81" s="27">
        <v>15</v>
      </c>
      <c r="H81" s="27">
        <v>0.31</v>
      </c>
      <c r="I81" s="27">
        <v>1.3</v>
      </c>
      <c r="J81" s="27">
        <f t="shared" si="13"/>
        <v>16.61</v>
      </c>
    </row>
    <row r="82" spans="1:10" s="14" customFormat="1" x14ac:dyDescent="0.25">
      <c r="A82" s="19">
        <v>2013</v>
      </c>
      <c r="B82" s="20" t="s">
        <v>128</v>
      </c>
      <c r="C82" s="20" t="s">
        <v>175</v>
      </c>
      <c r="D82" s="26">
        <v>2</v>
      </c>
      <c r="E82" s="27">
        <v>10.65</v>
      </c>
      <c r="F82" s="26">
        <v>2</v>
      </c>
      <c r="G82" s="27">
        <v>14.38</v>
      </c>
      <c r="H82" s="27">
        <v>1.1000000000000001</v>
      </c>
      <c r="I82" s="27">
        <v>3.94</v>
      </c>
      <c r="J82" s="27">
        <f t="shared" si="13"/>
        <v>19.420000000000002</v>
      </c>
    </row>
    <row r="83" spans="1:10" s="14" customFormat="1" x14ac:dyDescent="0.25">
      <c r="A83" s="19">
        <v>2013</v>
      </c>
      <c r="B83" s="20" t="s">
        <v>129</v>
      </c>
      <c r="C83" s="20" t="s">
        <v>130</v>
      </c>
      <c r="D83" s="26">
        <v>5</v>
      </c>
      <c r="E83" s="27">
        <v>7.73</v>
      </c>
      <c r="F83" s="26">
        <v>5</v>
      </c>
      <c r="G83" s="27">
        <v>19.62</v>
      </c>
      <c r="H83" s="27">
        <v>3.33</v>
      </c>
      <c r="I83" s="27">
        <v>1.35</v>
      </c>
      <c r="J83" s="27">
        <f t="shared" si="13"/>
        <v>24.300000000000004</v>
      </c>
    </row>
    <row r="84" spans="1:10" s="14" customFormat="1" x14ac:dyDescent="0.25">
      <c r="A84" s="19">
        <v>2013</v>
      </c>
      <c r="B84" s="20" t="s">
        <v>34</v>
      </c>
      <c r="C84" s="20" t="s">
        <v>131</v>
      </c>
      <c r="D84" s="26">
        <v>0</v>
      </c>
      <c r="E84" s="28" t="s">
        <v>26</v>
      </c>
      <c r="F84" s="26">
        <v>0</v>
      </c>
      <c r="G84" s="28" t="s">
        <v>26</v>
      </c>
      <c r="H84" s="28" t="s">
        <v>26</v>
      </c>
      <c r="I84" s="28" t="s">
        <v>26</v>
      </c>
      <c r="J84" s="28" t="s">
        <v>26</v>
      </c>
    </row>
    <row r="85" spans="1:10" s="14" customFormat="1" x14ac:dyDescent="0.25">
      <c r="A85" s="19">
        <v>2013</v>
      </c>
      <c r="B85" s="20" t="s">
        <v>34</v>
      </c>
      <c r="C85" s="20" t="s">
        <v>176</v>
      </c>
      <c r="D85" s="26">
        <v>10</v>
      </c>
      <c r="E85" s="27">
        <v>10</v>
      </c>
      <c r="F85" s="26">
        <v>9</v>
      </c>
      <c r="G85" s="27">
        <v>17.86</v>
      </c>
      <c r="H85" s="27">
        <v>1.44</v>
      </c>
      <c r="I85" s="27">
        <v>0</v>
      </c>
      <c r="J85" s="27">
        <f t="shared" si="13"/>
        <v>19.3</v>
      </c>
    </row>
    <row r="86" spans="1:10" s="14" customFormat="1" x14ac:dyDescent="0.25">
      <c r="A86" s="19">
        <v>2013</v>
      </c>
      <c r="B86" s="20" t="s">
        <v>132</v>
      </c>
      <c r="C86" s="20" t="s">
        <v>177</v>
      </c>
      <c r="D86" s="26">
        <v>3</v>
      </c>
      <c r="E86" s="27">
        <v>11.25</v>
      </c>
      <c r="F86" s="26">
        <v>3</v>
      </c>
      <c r="G86" s="27">
        <v>18.82</v>
      </c>
      <c r="H86" s="27">
        <v>0.48</v>
      </c>
      <c r="I86" s="27">
        <v>1.1599999999999999</v>
      </c>
      <c r="J86" s="27">
        <f t="shared" si="13"/>
        <v>20.46</v>
      </c>
    </row>
    <row r="87" spans="1:10" s="14" customFormat="1" x14ac:dyDescent="0.25">
      <c r="A87" s="19">
        <v>2013</v>
      </c>
      <c r="B87" s="20" t="s">
        <v>35</v>
      </c>
      <c r="C87" s="20" t="s">
        <v>178</v>
      </c>
      <c r="D87" s="26">
        <v>0</v>
      </c>
      <c r="E87" s="28" t="s">
        <v>26</v>
      </c>
      <c r="F87" s="26">
        <v>0</v>
      </c>
      <c r="G87" s="28" t="s">
        <v>26</v>
      </c>
      <c r="H87" s="28" t="s">
        <v>26</v>
      </c>
      <c r="I87" s="28" t="s">
        <v>26</v>
      </c>
      <c r="J87" s="28" t="s">
        <v>26</v>
      </c>
    </row>
    <row r="88" spans="1:10" s="14" customFormat="1" x14ac:dyDescent="0.25">
      <c r="A88" s="19">
        <v>2013</v>
      </c>
      <c r="B88" s="20" t="s">
        <v>133</v>
      </c>
      <c r="C88" s="20" t="s">
        <v>134</v>
      </c>
      <c r="D88" s="26">
        <v>0</v>
      </c>
      <c r="E88" s="28" t="s">
        <v>26</v>
      </c>
      <c r="F88" s="26">
        <v>0</v>
      </c>
      <c r="G88" s="28" t="s">
        <v>26</v>
      </c>
      <c r="H88" s="28" t="s">
        <v>26</v>
      </c>
      <c r="I88" s="28" t="s">
        <v>26</v>
      </c>
      <c r="J88" s="28" t="s">
        <v>26</v>
      </c>
    </row>
    <row r="89" spans="1:10" s="14" customFormat="1" x14ac:dyDescent="0.25">
      <c r="A89" s="19">
        <v>2013</v>
      </c>
      <c r="B89" s="20" t="s">
        <v>135</v>
      </c>
      <c r="C89" s="20" t="s">
        <v>43</v>
      </c>
      <c r="D89" s="26">
        <v>0</v>
      </c>
      <c r="E89" s="28" t="s">
        <v>26</v>
      </c>
      <c r="F89" s="26">
        <v>39</v>
      </c>
      <c r="G89" s="27">
        <v>55.11</v>
      </c>
      <c r="H89" s="27">
        <v>6.86</v>
      </c>
      <c r="I89" s="27">
        <v>9.41</v>
      </c>
      <c r="J89" s="27">
        <f t="shared" ref="J89:J90" si="14">SUM(G89:I89)</f>
        <v>71.38</v>
      </c>
    </row>
    <row r="90" spans="1:10" x14ac:dyDescent="0.25">
      <c r="A90" s="7"/>
      <c r="B90" s="7"/>
      <c r="C90" s="8">
        <f>COUNT(D2:D89)</f>
        <v>88</v>
      </c>
      <c r="D90" s="31">
        <f>SUM(D2:D89)</f>
        <v>1231</v>
      </c>
      <c r="E90" s="29">
        <f>AVERAGE(E2:E89)</f>
        <v>11.048636363636364</v>
      </c>
      <c r="F90" s="31">
        <f>SUM(F2:F89)</f>
        <v>1584</v>
      </c>
      <c r="G90" s="29">
        <f t="shared" ref="G90:I90" si="15">AVERAGE(G2:G89)</f>
        <v>23.271304347826081</v>
      </c>
      <c r="H90" s="29">
        <f t="shared" si="15"/>
        <v>2.0604347826086955</v>
      </c>
      <c r="I90" s="29">
        <f t="shared" si="15"/>
        <v>2.2786956521739126</v>
      </c>
      <c r="J90" s="29">
        <f t="shared" si="14"/>
        <v>27.610434782608689</v>
      </c>
    </row>
    <row r="91" spans="1:10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</row>
    <row r="92" spans="1:10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</row>
    <row r="93" spans="1:10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</row>
    <row r="94" spans="1:10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</row>
    <row r="95" spans="1:10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</row>
    <row r="96" spans="1:10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</row>
    <row r="97" spans="1:10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</row>
    <row r="98" spans="1:10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</row>
    <row r="99" spans="1:10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</row>
    <row r="100" spans="1:10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</row>
    <row r="101" spans="1:10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</row>
  </sheetData>
  <pageMargins left="0.7" right="0.7" top="0.75" bottom="0.75" header="0.5" footer="0.3"/>
  <pageSetup scale="72" fitToHeight="0" orientation="landscape" r:id="rId1"/>
  <headerFooter>
    <oddHeader>&amp;C&amp;"Arial,Bold"&amp;12Summary of 2004 JOBZ Business Assistance Agreements Reported by Government Agencies in 2013 (continued)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FTE</vt:lpstr>
      <vt:lpstr>Retained</vt:lpstr>
      <vt:lpstr>Sheet3</vt:lpstr>
      <vt:lpstr>FTE!Print_Titles</vt:lpstr>
      <vt:lpstr>Retained!Print_Titles</vt:lpstr>
    </vt:vector>
  </TitlesOfParts>
  <Company>DEED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DEED</dc:creator>
  <cp:lastModifiedBy>Ed Hodder</cp:lastModifiedBy>
  <cp:lastPrinted>2014-10-10T15:26:57Z</cp:lastPrinted>
  <dcterms:created xsi:type="dcterms:W3CDTF">2012-11-16T15:03:18Z</dcterms:created>
  <dcterms:modified xsi:type="dcterms:W3CDTF">2014-10-10T15:27:00Z</dcterms:modified>
</cp:coreProperties>
</file>