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95" windowWidth="18195" windowHeight="1170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H12" i="1" l="1"/>
  <c r="F12" i="1"/>
  <c r="E12" i="1"/>
</calcChain>
</file>

<file path=xl/sharedStrings.xml><?xml version="1.0" encoding="utf-8"?>
<sst xmlns="http://schemas.openxmlformats.org/spreadsheetml/2006/main" count="20" uniqueCount="17">
  <si>
    <t>JOBZ MBAF Activity</t>
  </si>
  <si>
    <t>Total Number JOBZ Projects</t>
  </si>
  <si>
    <t>Capital Investment (Real)</t>
  </si>
  <si>
    <t>Capital Investment (Personal)</t>
  </si>
  <si>
    <t>Total Capital Investment</t>
  </si>
  <si>
    <t>FTE (New) Job Goals</t>
  </si>
  <si>
    <t>FTE (New) Job Actuals</t>
  </si>
  <si>
    <t xml:space="preserve">Average FTE (New) Job Wage Actuals </t>
  </si>
  <si>
    <t>Average Hourly Health Insurance</t>
  </si>
  <si>
    <t>Average Hourly Other Benefits</t>
  </si>
  <si>
    <t>Retention Goals</t>
  </si>
  <si>
    <t>Retention Jobs Actuals</t>
  </si>
  <si>
    <t>Total</t>
  </si>
  <si>
    <t>FTE (New) Wage Goals (including benefits)</t>
  </si>
  <si>
    <t>Average Hourly Total Compensation (including benefits)</t>
  </si>
  <si>
    <t>Retention Wage Goals (including benefits)</t>
  </si>
  <si>
    <t>Retention Wages (including benefits)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</si>
</sst>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_);[Red]\(&quot;$&quot;#,##0.00\)"/>
    <numFmt numFmtId="43" formatCode="_(* #,##0.00_);_(* \(#,##0.00\);_(* &quot;-&quot;??_);_(@_)"/>
    <numFmt numFmtId="164" formatCode="&quot;$&quot;#,##0"/>
    <numFmt numFmtId="165" formatCode="&quot;$&quot;#,##0.00"/>
    <numFmt numFmtId="166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1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right" wrapText="1"/>
    </xf>
    <xf numFmtId="0" fontId="3" fillId="2" borderId="2" xfId="0" applyFont="1" applyFill="1" applyBorder="1" applyAlignment="1">
      <alignment horizontal="right" wrapText="1"/>
    </xf>
    <xf numFmtId="164" fontId="3" fillId="2" borderId="2" xfId="0" applyNumberFormat="1" applyFont="1" applyFill="1" applyBorder="1" applyAlignment="1">
      <alignment horizontal="right" wrapText="1"/>
    </xf>
    <xf numFmtId="164" fontId="3" fillId="2" borderId="1" xfId="0" applyNumberFormat="1" applyFont="1" applyFill="1" applyBorder="1" applyAlignment="1">
      <alignment horizontal="right" wrapText="1"/>
    </xf>
    <xf numFmtId="8" fontId="3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165" fontId="3" fillId="0" borderId="1" xfId="0" applyNumberFormat="1" applyFont="1" applyBorder="1" applyAlignment="1"/>
    <xf numFmtId="0" fontId="3" fillId="0" borderId="1" xfId="0" applyFont="1" applyBorder="1" applyAlignment="1"/>
    <xf numFmtId="3" fontId="3" fillId="2" borderId="1" xfId="0" applyNumberFormat="1" applyFont="1" applyFill="1" applyBorder="1" applyAlignment="1">
      <alignment horizontal="right" wrapText="1"/>
    </xf>
    <xf numFmtId="166" fontId="3" fillId="2" borderId="1" xfId="1" applyNumberFormat="1" applyFont="1" applyFill="1" applyBorder="1" applyAlignment="1">
      <alignment horizontal="right" wrapText="1"/>
    </xf>
    <xf numFmtId="0" fontId="4" fillId="0" borderId="1" xfId="0" applyFont="1" applyBorder="1" applyAlignment="1">
      <alignment horizontal="right"/>
    </xf>
    <xf numFmtId="0" fontId="4" fillId="0" borderId="1" xfId="0" applyFont="1" applyBorder="1"/>
    <xf numFmtId="164" fontId="4" fillId="0" borderId="1" xfId="0" applyNumberFormat="1" applyFont="1" applyBorder="1"/>
    <xf numFmtId="166" fontId="4" fillId="2" borderId="1" xfId="1" applyNumberFormat="1" applyFont="1" applyFill="1" applyBorder="1" applyAlignment="1">
      <alignment horizontal="right" wrapText="1"/>
    </xf>
    <xf numFmtId="8" fontId="4" fillId="0" borderId="1" xfId="0" applyNumberFormat="1" applyFont="1" applyBorder="1"/>
    <xf numFmtId="165" fontId="4" fillId="0" borderId="1" xfId="0" applyNumberFormat="1" applyFont="1" applyBorder="1" applyAlignment="1">
      <alignment horizontal="right"/>
    </xf>
    <xf numFmtId="165" fontId="4" fillId="0" borderId="1" xfId="0" applyNumberFormat="1" applyFont="1" applyBorder="1"/>
    <xf numFmtId="0" fontId="4" fillId="2" borderId="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2"/>
  <sheetViews>
    <sheetView tabSelected="1" view="pageLayout" topLeftCell="H1" zoomScaleNormal="100" workbookViewId="0">
      <selection activeCell="R12" sqref="R12"/>
    </sheetView>
  </sheetViews>
  <sheetFormatPr defaultRowHeight="12.75" x14ac:dyDescent="0.2"/>
  <cols>
    <col min="1" max="1" width="7.85546875" style="1" bestFit="1" customWidth="1"/>
    <col min="2" max="2" width="13.7109375" style="1" customWidth="1"/>
    <col min="3" max="3" width="13.85546875" style="1" bestFit="1" customWidth="1"/>
    <col min="4" max="4" width="13.7109375" style="1" bestFit="1" customWidth="1"/>
    <col min="5" max="5" width="14" style="1" bestFit="1" customWidth="1"/>
    <col min="6" max="7" width="10.42578125" style="1" bestFit="1" customWidth="1"/>
    <col min="8" max="8" width="11.7109375" style="1" bestFit="1" customWidth="1"/>
    <col min="9" max="9" width="16.140625" style="1" bestFit="1" customWidth="1"/>
    <col min="10" max="10" width="13.5703125" style="1" bestFit="1" customWidth="1"/>
    <col min="11" max="11" width="12.5703125" style="1" bestFit="1" customWidth="1"/>
    <col min="12" max="12" width="14.42578125" style="1" bestFit="1" customWidth="1"/>
    <col min="13" max="13" width="9.7109375" style="1" customWidth="1"/>
    <col min="14" max="14" width="12" style="1" customWidth="1"/>
    <col min="15" max="15" width="14.5703125" style="1" customWidth="1"/>
    <col min="16" max="16" width="9.7109375" style="1" customWidth="1"/>
    <col min="17" max="17" width="13.7109375" style="1" bestFit="1" customWidth="1"/>
    <col min="18" max="18" width="12.7109375" style="1" bestFit="1" customWidth="1"/>
    <col min="19" max="19" width="14.5703125" style="1" customWidth="1"/>
    <col min="20" max="16384" width="9.140625" style="1"/>
  </cols>
  <sheetData>
    <row r="1" spans="1:19" ht="63.75" x14ac:dyDescent="0.2">
      <c r="A1" s="19" t="s">
        <v>0</v>
      </c>
      <c r="B1" s="20" t="s">
        <v>1</v>
      </c>
      <c r="C1" s="20" t="s">
        <v>2</v>
      </c>
      <c r="D1" s="19" t="s">
        <v>3</v>
      </c>
      <c r="E1" s="19" t="s">
        <v>4</v>
      </c>
      <c r="F1" s="19" t="s">
        <v>5</v>
      </c>
      <c r="G1" s="19" t="s">
        <v>13</v>
      </c>
      <c r="H1" s="19" t="s">
        <v>6</v>
      </c>
      <c r="I1" s="19" t="s">
        <v>7</v>
      </c>
      <c r="J1" s="19" t="s">
        <v>8</v>
      </c>
      <c r="K1" s="19" t="s">
        <v>9</v>
      </c>
      <c r="L1" s="19" t="s">
        <v>14</v>
      </c>
      <c r="M1" s="19" t="s">
        <v>10</v>
      </c>
      <c r="N1" s="19" t="s">
        <v>15</v>
      </c>
      <c r="O1" s="19" t="s">
        <v>11</v>
      </c>
      <c r="P1" s="19" t="s">
        <v>16</v>
      </c>
      <c r="Q1" s="19" t="s">
        <v>8</v>
      </c>
      <c r="R1" s="19" t="s">
        <v>9</v>
      </c>
      <c r="S1" s="19" t="s">
        <v>14</v>
      </c>
    </row>
    <row r="2" spans="1:19" x14ac:dyDescent="0.2">
      <c r="A2" s="2">
        <v>2013</v>
      </c>
      <c r="B2" s="3">
        <v>3</v>
      </c>
      <c r="C2" s="4">
        <v>19396485</v>
      </c>
      <c r="D2" s="5">
        <v>8465887</v>
      </c>
      <c r="E2" s="5">
        <v>27862372</v>
      </c>
      <c r="F2" s="2">
        <v>215</v>
      </c>
      <c r="G2" s="6">
        <v>14.55</v>
      </c>
      <c r="H2" s="2">
        <v>130</v>
      </c>
      <c r="I2" s="6">
        <v>28.96</v>
      </c>
      <c r="J2" s="6">
        <v>2</v>
      </c>
      <c r="K2" s="6">
        <v>5.12</v>
      </c>
      <c r="L2" s="6">
        <v>36.07</v>
      </c>
      <c r="M2" s="7">
        <v>0</v>
      </c>
      <c r="N2" s="8">
        <v>0</v>
      </c>
      <c r="O2" s="9">
        <v>0</v>
      </c>
      <c r="P2" s="8">
        <v>0</v>
      </c>
      <c r="Q2" s="8">
        <v>0</v>
      </c>
      <c r="R2" s="8">
        <v>0</v>
      </c>
      <c r="S2" s="8">
        <v>0</v>
      </c>
    </row>
    <row r="3" spans="1:19" x14ac:dyDescent="0.2">
      <c r="A3" s="2">
        <v>2012</v>
      </c>
      <c r="B3" s="3">
        <v>6</v>
      </c>
      <c r="C3" s="4">
        <v>3008070</v>
      </c>
      <c r="D3" s="5">
        <v>1466522</v>
      </c>
      <c r="E3" s="5">
        <v>4474592</v>
      </c>
      <c r="F3" s="2">
        <v>91</v>
      </c>
      <c r="G3" s="6">
        <v>13.07</v>
      </c>
      <c r="H3" s="2">
        <v>230</v>
      </c>
      <c r="I3" s="6">
        <v>21.4</v>
      </c>
      <c r="J3" s="6">
        <v>1.66</v>
      </c>
      <c r="K3" s="6">
        <v>0.98</v>
      </c>
      <c r="L3" s="6">
        <v>24.04</v>
      </c>
      <c r="M3" s="7">
        <v>6</v>
      </c>
      <c r="N3" s="8">
        <v>12</v>
      </c>
      <c r="O3" s="9">
        <v>60</v>
      </c>
      <c r="P3" s="8">
        <v>21.52</v>
      </c>
      <c r="Q3" s="8">
        <v>3.91</v>
      </c>
      <c r="R3" s="8">
        <v>3.68</v>
      </c>
      <c r="S3" s="8">
        <v>29.11</v>
      </c>
    </row>
    <row r="4" spans="1:19" x14ac:dyDescent="0.2">
      <c r="A4" s="7">
        <v>2011</v>
      </c>
      <c r="B4" s="3">
        <v>6</v>
      </c>
      <c r="C4" s="4">
        <v>10934264</v>
      </c>
      <c r="D4" s="5">
        <v>3696875</v>
      </c>
      <c r="E4" s="5">
        <v>14631139</v>
      </c>
      <c r="F4" s="2">
        <v>187</v>
      </c>
      <c r="G4" s="6">
        <v>15.17</v>
      </c>
      <c r="H4" s="2">
        <v>189</v>
      </c>
      <c r="I4" s="6">
        <v>25.22</v>
      </c>
      <c r="J4" s="6">
        <v>2.27</v>
      </c>
      <c r="K4" s="6">
        <v>1.31</v>
      </c>
      <c r="L4" s="6">
        <v>28.8</v>
      </c>
      <c r="M4" s="7">
        <v>39</v>
      </c>
      <c r="N4" s="8">
        <v>12.19</v>
      </c>
      <c r="O4" s="9">
        <v>56</v>
      </c>
      <c r="P4" s="8">
        <v>33.770000000000003</v>
      </c>
      <c r="Q4" s="8">
        <v>0.96</v>
      </c>
      <c r="R4" s="8">
        <v>2.63</v>
      </c>
      <c r="S4" s="8">
        <v>37.36</v>
      </c>
    </row>
    <row r="5" spans="1:19" x14ac:dyDescent="0.2">
      <c r="A5" s="7">
        <v>2010</v>
      </c>
      <c r="B5" s="3">
        <v>5</v>
      </c>
      <c r="C5" s="4">
        <v>0</v>
      </c>
      <c r="D5" s="5">
        <v>4269</v>
      </c>
      <c r="E5" s="5">
        <v>4269</v>
      </c>
      <c r="F5" s="2">
        <v>74</v>
      </c>
      <c r="G5" s="6">
        <v>12.76</v>
      </c>
      <c r="H5" s="2">
        <v>184</v>
      </c>
      <c r="I5" s="6">
        <v>19.95</v>
      </c>
      <c r="J5" s="6">
        <v>3.44</v>
      </c>
      <c r="K5" s="6">
        <v>2.4900000000000002</v>
      </c>
      <c r="L5" s="6">
        <v>25.89</v>
      </c>
      <c r="M5" s="7">
        <v>20</v>
      </c>
      <c r="N5" s="8">
        <v>12.45</v>
      </c>
      <c r="O5" s="9">
        <v>20</v>
      </c>
      <c r="P5" s="8">
        <v>22.15</v>
      </c>
      <c r="Q5" s="8">
        <v>2.3199999999999998</v>
      </c>
      <c r="R5" s="8">
        <v>1.26</v>
      </c>
      <c r="S5" s="8">
        <v>25.73</v>
      </c>
    </row>
    <row r="6" spans="1:19" x14ac:dyDescent="0.2">
      <c r="A6" s="7">
        <v>2009</v>
      </c>
      <c r="B6" s="3">
        <v>12</v>
      </c>
      <c r="C6" s="4">
        <v>636</v>
      </c>
      <c r="D6" s="5">
        <v>426115</v>
      </c>
      <c r="E6" s="5">
        <v>426751</v>
      </c>
      <c r="F6" s="2">
        <v>165</v>
      </c>
      <c r="G6" s="6">
        <v>12.78</v>
      </c>
      <c r="H6" s="2">
        <v>220</v>
      </c>
      <c r="I6" s="6">
        <v>17.98</v>
      </c>
      <c r="J6" s="6">
        <v>1.35</v>
      </c>
      <c r="K6" s="6">
        <v>1.33</v>
      </c>
      <c r="L6" s="6">
        <v>20.66</v>
      </c>
      <c r="M6" s="7">
        <v>504</v>
      </c>
      <c r="N6" s="8">
        <v>12.01</v>
      </c>
      <c r="O6" s="9">
        <v>504</v>
      </c>
      <c r="P6" s="8">
        <v>23.32</v>
      </c>
      <c r="Q6" s="8">
        <v>2.1</v>
      </c>
      <c r="R6" s="8">
        <v>2.85</v>
      </c>
      <c r="S6" s="8">
        <v>28.27</v>
      </c>
    </row>
    <row r="7" spans="1:19" x14ac:dyDescent="0.2">
      <c r="A7" s="7">
        <v>2008</v>
      </c>
      <c r="B7" s="3">
        <v>20</v>
      </c>
      <c r="C7" s="4">
        <v>2211075</v>
      </c>
      <c r="D7" s="5">
        <v>3600698</v>
      </c>
      <c r="E7" s="5">
        <v>5811773</v>
      </c>
      <c r="F7" s="2">
        <v>290</v>
      </c>
      <c r="G7" s="6">
        <v>12.81</v>
      </c>
      <c r="H7" s="2">
        <v>696</v>
      </c>
      <c r="I7" s="6">
        <v>19.73</v>
      </c>
      <c r="J7" s="6">
        <v>2.8</v>
      </c>
      <c r="K7" s="6">
        <v>1.5</v>
      </c>
      <c r="L7" s="6">
        <v>24.04</v>
      </c>
      <c r="M7" s="7">
        <v>322</v>
      </c>
      <c r="N7" s="8">
        <v>12.52</v>
      </c>
      <c r="O7" s="9">
        <v>301</v>
      </c>
      <c r="P7" s="8">
        <v>20.58</v>
      </c>
      <c r="Q7" s="8">
        <v>2.71</v>
      </c>
      <c r="R7" s="8">
        <v>1.75</v>
      </c>
      <c r="S7" s="8">
        <v>25.04</v>
      </c>
    </row>
    <row r="8" spans="1:19" x14ac:dyDescent="0.2">
      <c r="A8" s="7">
        <v>2007</v>
      </c>
      <c r="B8" s="3">
        <v>22</v>
      </c>
      <c r="C8" s="4">
        <v>1498139</v>
      </c>
      <c r="D8" s="5">
        <v>5591407</v>
      </c>
      <c r="E8" s="5">
        <v>7089546</v>
      </c>
      <c r="F8" s="2">
        <v>133</v>
      </c>
      <c r="G8" s="6">
        <v>12.76</v>
      </c>
      <c r="H8" s="2">
        <v>427</v>
      </c>
      <c r="I8" s="6">
        <v>20.170000000000002</v>
      </c>
      <c r="J8" s="6">
        <v>2.15</v>
      </c>
      <c r="K8" s="6">
        <v>2.0099999999999998</v>
      </c>
      <c r="L8" s="6">
        <v>24.33</v>
      </c>
      <c r="M8" s="7">
        <v>344</v>
      </c>
      <c r="N8" s="8">
        <v>12.45</v>
      </c>
      <c r="O8" s="9">
        <v>242</v>
      </c>
      <c r="P8" s="8">
        <v>31.71</v>
      </c>
      <c r="Q8" s="8">
        <v>2.11</v>
      </c>
      <c r="R8" s="8">
        <v>1.96</v>
      </c>
      <c r="S8" s="8">
        <v>35.78</v>
      </c>
    </row>
    <row r="9" spans="1:19" x14ac:dyDescent="0.2">
      <c r="A9" s="7">
        <v>2006</v>
      </c>
      <c r="B9" s="3">
        <v>42</v>
      </c>
      <c r="C9" s="4">
        <v>26910848</v>
      </c>
      <c r="D9" s="5">
        <v>185956761</v>
      </c>
      <c r="E9" s="5">
        <v>212867609</v>
      </c>
      <c r="F9" s="2">
        <v>482</v>
      </c>
      <c r="G9" s="6">
        <v>12.78</v>
      </c>
      <c r="H9" s="10">
        <v>1131</v>
      </c>
      <c r="I9" s="6">
        <v>18.829999999999998</v>
      </c>
      <c r="J9" s="6">
        <v>2.14</v>
      </c>
      <c r="K9" s="6">
        <v>1.26</v>
      </c>
      <c r="L9" s="6">
        <v>22.22</v>
      </c>
      <c r="M9" s="7">
        <v>281</v>
      </c>
      <c r="N9" s="8">
        <v>12.09</v>
      </c>
      <c r="O9" s="9">
        <v>309</v>
      </c>
      <c r="P9" s="8">
        <v>22.56</v>
      </c>
      <c r="Q9" s="8">
        <v>2.0099999999999998</v>
      </c>
      <c r="R9" s="8">
        <v>1.32</v>
      </c>
      <c r="S9" s="8">
        <v>25.9</v>
      </c>
    </row>
    <row r="10" spans="1:19" x14ac:dyDescent="0.2">
      <c r="A10" s="7">
        <v>2005</v>
      </c>
      <c r="B10" s="3">
        <v>58</v>
      </c>
      <c r="C10" s="4">
        <v>2891944</v>
      </c>
      <c r="D10" s="5">
        <v>23742876</v>
      </c>
      <c r="E10" s="5">
        <v>26634820</v>
      </c>
      <c r="F10" s="2">
        <v>700</v>
      </c>
      <c r="G10" s="6">
        <v>12.86</v>
      </c>
      <c r="H10" s="10">
        <v>1774</v>
      </c>
      <c r="I10" s="6">
        <v>20.12</v>
      </c>
      <c r="J10" s="6">
        <v>2.39</v>
      </c>
      <c r="K10" s="6">
        <v>1.88</v>
      </c>
      <c r="L10" s="6">
        <v>24.4</v>
      </c>
      <c r="M10" s="7">
        <v>953</v>
      </c>
      <c r="N10" s="8">
        <v>12.56</v>
      </c>
      <c r="O10" s="9">
        <v>895</v>
      </c>
      <c r="P10" s="8">
        <v>23.86</v>
      </c>
      <c r="Q10" s="8">
        <v>2.67</v>
      </c>
      <c r="R10" s="8">
        <v>2.42</v>
      </c>
      <c r="S10" s="8">
        <v>28.95</v>
      </c>
    </row>
    <row r="11" spans="1:19" x14ac:dyDescent="0.2">
      <c r="A11" s="7">
        <v>2004</v>
      </c>
      <c r="B11" s="3">
        <v>82</v>
      </c>
      <c r="C11" s="4">
        <v>4701525</v>
      </c>
      <c r="D11" s="5">
        <v>31507151</v>
      </c>
      <c r="E11" s="5">
        <v>36208678</v>
      </c>
      <c r="F11" s="11">
        <v>1392</v>
      </c>
      <c r="G11" s="6">
        <v>11.96</v>
      </c>
      <c r="H11" s="11">
        <v>3396</v>
      </c>
      <c r="I11" s="6">
        <v>18.87</v>
      </c>
      <c r="J11" s="6">
        <v>2.29</v>
      </c>
      <c r="K11" s="6">
        <v>1.67</v>
      </c>
      <c r="L11" s="6">
        <v>22.83</v>
      </c>
      <c r="M11" s="11">
        <v>1201</v>
      </c>
      <c r="N11" s="8">
        <v>11.73</v>
      </c>
      <c r="O11" s="10">
        <v>1049</v>
      </c>
      <c r="P11" s="8">
        <v>22.41</v>
      </c>
      <c r="Q11" s="8">
        <v>3.46</v>
      </c>
      <c r="R11" s="8">
        <v>1.82</v>
      </c>
      <c r="S11" s="8">
        <v>27.7</v>
      </c>
    </row>
    <row r="12" spans="1:19" x14ac:dyDescent="0.2">
      <c r="A12" s="12" t="s">
        <v>12</v>
      </c>
      <c r="B12" s="13">
        <v>256</v>
      </c>
      <c r="C12" s="14">
        <v>71552986</v>
      </c>
      <c r="D12" s="14">
        <v>264458561</v>
      </c>
      <c r="E12" s="14">
        <f>SUM(C12:D12)</f>
        <v>336011547</v>
      </c>
      <c r="F12" s="15">
        <f>SUM(F2:F11)</f>
        <v>3729</v>
      </c>
      <c r="G12" s="16">
        <v>12.638032786885251</v>
      </c>
      <c r="H12" s="15">
        <f>SUM(H2:H11)</f>
        <v>8377</v>
      </c>
      <c r="I12" s="16">
        <v>19.649999999999999</v>
      </c>
      <c r="J12" s="16">
        <v>2.2799999999999998</v>
      </c>
      <c r="K12" s="16">
        <v>1.68</v>
      </c>
      <c r="L12" s="16">
        <v>23.61</v>
      </c>
      <c r="M12" s="15">
        <v>3670</v>
      </c>
      <c r="N12" s="17">
        <v>11.81</v>
      </c>
      <c r="O12" s="15">
        <v>3436</v>
      </c>
      <c r="P12" s="17">
        <v>23.86</v>
      </c>
      <c r="Q12" s="18">
        <v>2.77</v>
      </c>
      <c r="R12" s="18">
        <v>2.0299999999999998</v>
      </c>
      <c r="S12" s="18">
        <v>28.66</v>
      </c>
    </row>
  </sheetData>
  <pageMargins left="0.7" right="0.7" top="0.75" bottom="0.75" header="0.5" footer="0.3"/>
  <pageSetup scale="51" fitToHeight="0" orientation="landscape" r:id="rId1"/>
  <headerFooter>
    <oddHeader>&amp;C&amp;"Arial,Bold"&amp;12Summary of Statewide 2004 - 2013 JOBZ Business Assistance Activity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DEED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DEED</dc:creator>
  <cp:lastModifiedBy>Ed Hodder</cp:lastModifiedBy>
  <cp:lastPrinted>2014-10-08T18:51:00Z</cp:lastPrinted>
  <dcterms:created xsi:type="dcterms:W3CDTF">2012-11-16T20:07:59Z</dcterms:created>
  <dcterms:modified xsi:type="dcterms:W3CDTF">2014-10-08T18:52:32Z</dcterms:modified>
</cp:coreProperties>
</file>