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T:\HQ-BCD\Groups\MJSP\Program - JTIP\"/>
    </mc:Choice>
  </mc:AlternateContent>
  <xr:revisionPtr revIDLastSave="0" documentId="13_ncr:1_{9E1AEF47-91DB-425B-B443-9736A96DC2B4}" xr6:coauthVersionLast="47" xr6:coauthVersionMax="47" xr10:uidLastSave="{00000000-0000-0000-0000-000000000000}"/>
  <bookViews>
    <workbookView xWindow="28680" yWindow="-120" windowWidth="29040" windowHeight="15840" xr2:uid="{00000000-000D-0000-FFFF-FFFF00000000}"/>
  </bookViews>
  <sheets>
    <sheet name="Sheet1"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9" i="3" l="1"/>
  <c r="F28" i="3"/>
  <c r="F27" i="3"/>
  <c r="F26" i="3"/>
  <c r="F25" i="3"/>
  <c r="F24" i="3"/>
  <c r="F23" i="3"/>
  <c r="F22" i="3"/>
  <c r="G22" i="3" s="1"/>
  <c r="H22" i="3" s="1"/>
  <c r="I22" i="3" s="1"/>
  <c r="F21" i="3"/>
  <c r="F20" i="3"/>
  <c r="F19" i="3"/>
  <c r="F18" i="3"/>
  <c r="G18" i="3" s="1"/>
  <c r="H18" i="3" s="1"/>
  <c r="I18" i="3" s="1"/>
  <c r="F17" i="3"/>
  <c r="F16" i="3"/>
  <c r="F15" i="3"/>
  <c r="F14" i="3"/>
  <c r="G14" i="3" s="1"/>
  <c r="H14" i="3" s="1"/>
  <c r="I14" i="3" s="1"/>
  <c r="F13" i="3"/>
  <c r="F12" i="3"/>
  <c r="F11" i="3"/>
  <c r="G11" i="3" s="1"/>
  <c r="H11" i="3" s="1"/>
  <c r="F10" i="3"/>
  <c r="G10" i="3" s="1"/>
  <c r="H10" i="3" s="1"/>
  <c r="F9" i="3"/>
  <c r="G9" i="3" s="1"/>
  <c r="H9" i="3" s="1"/>
  <c r="G29" i="3"/>
  <c r="H29" i="3" s="1"/>
  <c r="G28" i="3"/>
  <c r="H28" i="3" s="1"/>
  <c r="G25" i="3"/>
  <c r="H25" i="3" s="1"/>
  <c r="G21" i="3"/>
  <c r="H21" i="3" s="1"/>
  <c r="G20" i="3"/>
  <c r="H20" i="3" s="1"/>
  <c r="G19" i="3"/>
  <c r="H19" i="3" s="1"/>
  <c r="I19" i="3" s="1"/>
  <c r="G17" i="3"/>
  <c r="H17" i="3" s="1"/>
  <c r="G13" i="3"/>
  <c r="H13" i="3" s="1"/>
  <c r="G12" i="3"/>
  <c r="H12" i="3" s="1"/>
  <c r="G27" i="3"/>
  <c r="H27" i="3" s="1"/>
  <c r="I27" i="3" s="1"/>
  <c r="G26" i="3"/>
  <c r="H26" i="3" s="1"/>
  <c r="I26" i="3" s="1"/>
  <c r="G24" i="3"/>
  <c r="H24" i="3" s="1"/>
  <c r="G23" i="3"/>
  <c r="H23" i="3" s="1"/>
  <c r="I23" i="3" s="1"/>
  <c r="G16" i="3"/>
  <c r="H16" i="3" s="1"/>
  <c r="G15" i="3"/>
  <c r="H15" i="3" s="1"/>
  <c r="I15" i="3" s="1"/>
  <c r="I31" i="3"/>
  <c r="I16" i="3" l="1"/>
  <c r="I20" i="3"/>
  <c r="I24" i="3"/>
  <c r="I28" i="3"/>
  <c r="I17" i="3"/>
  <c r="I21" i="3"/>
  <c r="I25" i="3"/>
  <c r="I29" i="3"/>
  <c r="I10" i="3"/>
  <c r="I11" i="3"/>
  <c r="I13" i="3"/>
  <c r="I12" i="3"/>
  <c r="I9" i="3"/>
  <c r="I30" i="3" l="1"/>
  <c r="I32" i="3" s="1"/>
</calcChain>
</file>

<file path=xl/sharedStrings.xml><?xml version="1.0" encoding="utf-8"?>
<sst xmlns="http://schemas.openxmlformats.org/spreadsheetml/2006/main" count="17" uniqueCount="17">
  <si>
    <t>Job Title</t>
  </si>
  <si>
    <t>Max. Award Per Job</t>
  </si>
  <si>
    <t>Estimated Number of New Hires with a Disability:</t>
  </si>
  <si>
    <t>Total Eligible Award for Job Title</t>
  </si>
  <si>
    <t>Preliminary Total Eligible Award for All Job Titles:</t>
  </si>
  <si>
    <t>Maximum Eligible JTIP Award:</t>
  </si>
  <si>
    <t>Number of New Jobs</t>
  </si>
  <si>
    <t>Hourly Wage to be Paid (w/o benefits)</t>
  </si>
  <si>
    <t>% of Required Annual Wage</t>
  </si>
  <si>
    <t>Work Weeks Per Year</t>
  </si>
  <si>
    <t>Work Hours Per Week</t>
  </si>
  <si>
    <r>
      <rPr>
        <b/>
        <sz val="11"/>
        <color theme="1"/>
        <rFont val="Calibri"/>
        <family val="2"/>
        <scheme val="minor"/>
      </rPr>
      <t>Instructions</t>
    </r>
    <r>
      <rPr>
        <sz val="11"/>
        <color theme="1"/>
        <rFont val="Calibri"/>
        <family val="2"/>
        <scheme val="minor"/>
      </rPr>
      <t>:  Enter the new job information in the yellow shaded areas below. Once the hourly rate, hours per week and weeks per year have been entered, an annual wage will automatically calculate. Alternatively, you may enter the annual wage/salary directly in the annual wage column.</t>
    </r>
  </si>
  <si>
    <t>JTIP Eligible Award Calculator - 2024</t>
  </si>
  <si>
    <t>2024 Minimum Annual Wage Requirement (120% of Federal Poverty Guidelines for a family of four):</t>
  </si>
  <si>
    <t>Annual Wage*</t>
  </si>
  <si>
    <t>*Calculation adjusted based on number of work days in the year.</t>
  </si>
  <si>
    <t>2024 Work Days in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</si>
</sst>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00"/>
    <numFmt numFmtId="165" formatCode="&quot;$&quot;#,##0"/>
  </numFmts>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FFFF66"/>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1">
    <xf numFmtId="0" fontId="0" fillId="0" borderId="0"/>
  </cellStyleXfs>
  <cellXfs count="50">
    <xf numFmtId="0" fontId="0" fillId="0" borderId="0" xfId="0"/>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0" fillId="0" borderId="6" xfId="0" applyFont="1" applyBorder="1"/>
    <xf numFmtId="0" fontId="0" fillId="0" borderId="9" xfId="0" applyFont="1" applyBorder="1"/>
    <xf numFmtId="165" fontId="0" fillId="0" borderId="10" xfId="0" applyNumberFormat="1" applyFont="1" applyBorder="1"/>
    <xf numFmtId="165" fontId="0" fillId="0" borderId="7" xfId="0" applyNumberFormat="1" applyBorder="1"/>
    <xf numFmtId="165" fontId="0" fillId="0" borderId="8" xfId="0" applyNumberFormat="1" applyBorder="1"/>
    <xf numFmtId="165" fontId="0" fillId="0" borderId="14" xfId="0" applyNumberFormat="1" applyBorder="1"/>
    <xf numFmtId="165" fontId="0" fillId="0" borderId="17" xfId="0" applyNumberFormat="1" applyBorder="1"/>
    <xf numFmtId="0" fontId="1" fillId="2" borderId="1" xfId="0" applyFont="1" applyFill="1" applyBorder="1"/>
    <xf numFmtId="165" fontId="1" fillId="2" borderId="3" xfId="0" applyNumberFormat="1" applyFont="1" applyFill="1" applyBorder="1" applyAlignment="1">
      <alignment horizontal="right"/>
    </xf>
    <xf numFmtId="0" fontId="0" fillId="3" borderId="11" xfId="0" applyFill="1" applyBorder="1"/>
    <xf numFmtId="0" fontId="0" fillId="3" borderId="12" xfId="0" applyFill="1" applyBorder="1"/>
    <xf numFmtId="164" fontId="0" fillId="3" borderId="12" xfId="0" applyNumberFormat="1" applyFill="1" applyBorder="1"/>
    <xf numFmtId="0" fontId="0" fillId="3" borderId="13" xfId="0" applyFill="1" applyBorder="1"/>
    <xf numFmtId="0" fontId="0" fillId="3" borderId="8" xfId="0" applyFill="1" applyBorder="1"/>
    <xf numFmtId="164" fontId="0" fillId="3" borderId="8" xfId="0" applyNumberFormat="1" applyFill="1" applyBorder="1"/>
    <xf numFmtId="0" fontId="0" fillId="0" borderId="18" xfId="0" applyFont="1" applyBorder="1"/>
    <xf numFmtId="0" fontId="0" fillId="0" borderId="19" xfId="0" applyFont="1" applyBorder="1"/>
    <xf numFmtId="0" fontId="0" fillId="0" borderId="0" xfId="0" applyFont="1" applyBorder="1"/>
    <xf numFmtId="165" fontId="0" fillId="0" borderId="20" xfId="0" applyNumberFormat="1" applyFont="1" applyBorder="1"/>
    <xf numFmtId="0" fontId="0" fillId="2" borderId="2" xfId="0" applyFont="1" applyFill="1" applyBorder="1"/>
    <xf numFmtId="0" fontId="0" fillId="3" borderId="15" xfId="0" applyFill="1" applyBorder="1"/>
    <xf numFmtId="0" fontId="0" fillId="3" borderId="16" xfId="0" applyFill="1" applyBorder="1"/>
    <xf numFmtId="164" fontId="0" fillId="3" borderId="16" xfId="0" applyNumberFormat="1" applyFill="1" applyBorder="1"/>
    <xf numFmtId="0" fontId="0" fillId="0" borderId="0" xfId="0" applyFont="1" applyFill="1" applyBorder="1"/>
    <xf numFmtId="0" fontId="0" fillId="3" borderId="0" xfId="0" applyFill="1"/>
    <xf numFmtId="0" fontId="1" fillId="0" borderId="1" xfId="0" applyFont="1" applyBorder="1" applyAlignment="1">
      <alignment horizontal="center" vertical="center"/>
    </xf>
    <xf numFmtId="9" fontId="0" fillId="0" borderId="12" xfId="0" applyNumberFormat="1" applyBorder="1"/>
    <xf numFmtId="9" fontId="0" fillId="0" borderId="8" xfId="0" applyNumberFormat="1" applyBorder="1"/>
    <xf numFmtId="9" fontId="0" fillId="0" borderId="16" xfId="0" applyNumberFormat="1" applyBorder="1"/>
    <xf numFmtId="165" fontId="0" fillId="0" borderId="21" xfId="0" applyNumberFormat="1" applyBorder="1"/>
    <xf numFmtId="0" fontId="2" fillId="0" borderId="0" xfId="0" applyFont="1" applyAlignment="1">
      <alignment horizontal="center"/>
    </xf>
    <xf numFmtId="3" fontId="0" fillId="3" borderId="12" xfId="0" applyNumberFormat="1" applyFill="1" applyBorder="1" applyAlignment="1"/>
    <xf numFmtId="0" fontId="0" fillId="0" borderId="0" xfId="0" applyFill="1"/>
    <xf numFmtId="2" fontId="0" fillId="3" borderId="12" xfId="0" applyNumberFormat="1" applyFill="1" applyBorder="1" applyAlignment="1"/>
    <xf numFmtId="2" fontId="0" fillId="3" borderId="8" xfId="0" applyNumberFormat="1" applyFill="1" applyBorder="1"/>
    <xf numFmtId="2" fontId="0" fillId="3" borderId="16" xfId="0" applyNumberFormat="1" applyFill="1" applyBorder="1"/>
    <xf numFmtId="3" fontId="0" fillId="3" borderId="8" xfId="0" applyNumberFormat="1" applyFill="1" applyBorder="1"/>
    <xf numFmtId="3" fontId="0" fillId="3" borderId="16" xfId="0" applyNumberFormat="1" applyFill="1" applyBorder="1"/>
    <xf numFmtId="6" fontId="1" fillId="0" borderId="0" xfId="0" applyNumberFormat="1" applyFont="1" applyFill="1" applyAlignment="1">
      <alignment horizontal="left"/>
    </xf>
    <xf numFmtId="0" fontId="0" fillId="0" borderId="0" xfId="0" applyAlignment="1">
      <alignment horizontal="left"/>
    </xf>
    <xf numFmtId="0" fontId="1" fillId="0" borderId="0" xfId="0" applyFont="1" applyAlignment="1">
      <alignment horizontal="left" vertical="top" wrapText="1"/>
    </xf>
    <xf numFmtId="0" fontId="2" fillId="0" borderId="0" xfId="0" applyFont="1" applyAlignment="1">
      <alignment horizontal="center"/>
    </xf>
    <xf numFmtId="0" fontId="1" fillId="0" borderId="0" xfId="0" applyFont="1" applyAlignment="1">
      <alignment horizontal="left" vertical="top" wrapText="1"/>
    </xf>
    <xf numFmtId="0" fontId="0" fillId="0" borderId="0" xfId="0" applyAlignment="1">
      <alignment horizontal="left" wrapText="1"/>
    </xf>
    <xf numFmtId="164" fontId="0" fillId="3" borderId="21" xfId="0" applyNumberFormat="1" applyFill="1" applyBorder="1"/>
    <xf numFmtId="0" fontId="0" fillId="0" borderId="0" xfId="0" applyFont="1" applyAlignment="1">
      <alignment horizontal="left" vertical="top" wrapText="1"/>
    </xf>
    <xf numFmtId="164" fontId="0" fillId="3" borderId="22" xfId="0" applyNumberFormat="1" applyFill="1" applyBorder="1"/>
  </cellXfs>
  <cellStyles count="1">
    <cellStyle name="Normal" xfId="0" builtinId="0"/>
  </cellStyles>
  <dxfs count="0"/>
  <tableStyles count="0" defaultTableStyle="TableStyleMedium2" defaultPivotStyle="PivotStyleLight16"/>
  <colors>
    <mruColors>
      <color rgb="FFFAFEA8"/>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C0CC2-B894-4FFC-9F6B-D434540A809B}">
  <dimension ref="A1:N34"/>
  <sheetViews>
    <sheetView tabSelected="1" workbookViewId="0">
      <selection activeCell="E9" sqref="E9"/>
    </sheetView>
  </sheetViews>
  <sheetFormatPr defaultRowHeight="15" x14ac:dyDescent="0.25"/>
  <cols>
    <col min="1" max="1" width="31.42578125" customWidth="1"/>
    <col min="2" max="2" width="9.5703125" customWidth="1"/>
    <col min="3" max="3" width="10.85546875" customWidth="1"/>
    <col min="4" max="6" width="10.28515625" customWidth="1"/>
    <col min="7" max="7" width="10.140625" customWidth="1"/>
    <col min="8" max="8" width="9.85546875" customWidth="1"/>
    <col min="9" max="9" width="10.7109375" customWidth="1"/>
  </cols>
  <sheetData>
    <row r="1" spans="1:14" ht="18.75" x14ac:dyDescent="0.3">
      <c r="A1" s="44" t="s">
        <v>12</v>
      </c>
      <c r="B1" s="44"/>
      <c r="C1" s="44"/>
      <c r="D1" s="44"/>
      <c r="E1" s="44"/>
      <c r="F1" s="44"/>
      <c r="G1" s="44"/>
      <c r="H1" s="44"/>
      <c r="I1" s="44"/>
    </row>
    <row r="2" spans="1:14" ht="18.75" x14ac:dyDescent="0.3">
      <c r="A2" s="33"/>
      <c r="B2" s="33"/>
      <c r="C2" s="33"/>
      <c r="D2" s="33"/>
      <c r="E2" s="33"/>
      <c r="F2" s="33"/>
      <c r="G2" s="33"/>
      <c r="H2" s="33"/>
      <c r="I2" s="33"/>
    </row>
    <row r="3" spans="1:14" ht="45" customHeight="1" x14ac:dyDescent="0.25">
      <c r="A3" s="46" t="s">
        <v>11</v>
      </c>
      <c r="B3" s="46"/>
      <c r="C3" s="46"/>
      <c r="D3" s="46"/>
      <c r="E3" s="46"/>
      <c r="F3" s="46"/>
      <c r="G3" s="46"/>
      <c r="H3" s="46"/>
      <c r="I3" s="46"/>
    </row>
    <row r="4" spans="1:14" ht="15" customHeight="1" x14ac:dyDescent="0.25"/>
    <row r="5" spans="1:14" x14ac:dyDescent="0.25">
      <c r="A5" s="45" t="s">
        <v>13</v>
      </c>
      <c r="B5" s="45"/>
      <c r="C5" s="45"/>
      <c r="D5" s="45"/>
      <c r="E5" s="45"/>
      <c r="F5" s="45"/>
      <c r="G5" s="45"/>
      <c r="H5" s="41">
        <v>37440</v>
      </c>
    </row>
    <row r="6" spans="1:14" x14ac:dyDescent="0.25">
      <c r="A6" s="43" t="s">
        <v>16</v>
      </c>
      <c r="B6" s="48">
        <v>262</v>
      </c>
      <c r="C6" s="43"/>
      <c r="D6" s="43"/>
      <c r="E6" s="43"/>
      <c r="F6" s="43"/>
      <c r="G6" s="43"/>
      <c r="H6" s="41"/>
    </row>
    <row r="7" spans="1:14" ht="15.75" thickBot="1" x14ac:dyDescent="0.3"/>
    <row r="8" spans="1:14" ht="80.25" customHeight="1" thickBot="1" x14ac:dyDescent="0.3">
      <c r="A8" s="28" t="s">
        <v>0</v>
      </c>
      <c r="B8" s="1" t="s">
        <v>6</v>
      </c>
      <c r="C8" s="1" t="s">
        <v>7</v>
      </c>
      <c r="D8" s="1" t="s">
        <v>10</v>
      </c>
      <c r="E8" s="1" t="s">
        <v>9</v>
      </c>
      <c r="F8" s="1" t="s">
        <v>14</v>
      </c>
      <c r="G8" s="1" t="s">
        <v>8</v>
      </c>
      <c r="H8" s="1" t="s">
        <v>1</v>
      </c>
      <c r="I8" s="2" t="s">
        <v>3</v>
      </c>
    </row>
    <row r="9" spans="1:14" x14ac:dyDescent="0.25">
      <c r="A9" s="12"/>
      <c r="B9" s="13"/>
      <c r="C9" s="14"/>
      <c r="D9" s="36"/>
      <c r="E9" s="34"/>
      <c r="F9" s="47">
        <f>(C9*D9*E9)+(C9*D9/5*(B$6-260))</f>
        <v>0</v>
      </c>
      <c r="G9" s="29">
        <f t="shared" ref="G9:G29" si="0">F9/$H$5</f>
        <v>0</v>
      </c>
      <c r="H9" s="32">
        <f>IF(G9&lt;100%,0,IF(G9&lt;109.5%,5000,IF(G9&lt;119.5%,6500,IF(G9&lt;129.5%,8000,IF(G9&gt;129.4%,9000)))))</f>
        <v>0</v>
      </c>
      <c r="I9" s="6">
        <f t="shared" ref="I9:I29" si="1">IF(H9&gt;0,B9*H9,0)</f>
        <v>0</v>
      </c>
    </row>
    <row r="10" spans="1:14" x14ac:dyDescent="0.25">
      <c r="A10" s="15"/>
      <c r="B10" s="16"/>
      <c r="C10" s="17"/>
      <c r="D10" s="37"/>
      <c r="E10" s="39"/>
      <c r="F10" s="17">
        <f t="shared" ref="F10:F29" si="2">(C10*D10*E10)+(C10*D10/5*(B$6-260))</f>
        <v>0</v>
      </c>
      <c r="G10" s="30">
        <f t="shared" si="0"/>
        <v>0</v>
      </c>
      <c r="H10" s="7">
        <f t="shared" ref="H10:H29" si="3">IF(G10&lt;100%,0,IF(G10&lt;109.5%,5000,IF(G10&lt;119.5%,6500,IF(G10&lt;129.5%,8000,IF(G10&gt;129.4%,9000)))))</f>
        <v>0</v>
      </c>
      <c r="I10" s="8">
        <f t="shared" si="1"/>
        <v>0</v>
      </c>
    </row>
    <row r="11" spans="1:14" x14ac:dyDescent="0.25">
      <c r="A11" s="15"/>
      <c r="B11" s="16"/>
      <c r="C11" s="17"/>
      <c r="D11" s="37"/>
      <c r="E11" s="39"/>
      <c r="F11" s="17">
        <f t="shared" si="2"/>
        <v>0</v>
      </c>
      <c r="G11" s="30">
        <f t="shared" si="0"/>
        <v>0</v>
      </c>
      <c r="H11" s="7">
        <f t="shared" si="3"/>
        <v>0</v>
      </c>
      <c r="I11" s="8">
        <f t="shared" si="1"/>
        <v>0</v>
      </c>
      <c r="N11" s="42"/>
    </row>
    <row r="12" spans="1:14" x14ac:dyDescent="0.25">
      <c r="A12" s="15"/>
      <c r="B12" s="16"/>
      <c r="C12" s="17"/>
      <c r="D12" s="37"/>
      <c r="E12" s="39"/>
      <c r="F12" s="17">
        <f t="shared" si="2"/>
        <v>0</v>
      </c>
      <c r="G12" s="30">
        <f t="shared" si="0"/>
        <v>0</v>
      </c>
      <c r="H12" s="7">
        <f t="shared" si="3"/>
        <v>0</v>
      </c>
      <c r="I12" s="8">
        <f t="shared" si="1"/>
        <v>0</v>
      </c>
    </row>
    <row r="13" spans="1:14" x14ac:dyDescent="0.25">
      <c r="A13" s="15"/>
      <c r="B13" s="16"/>
      <c r="C13" s="17"/>
      <c r="D13" s="37"/>
      <c r="E13" s="39"/>
      <c r="F13" s="17">
        <f t="shared" si="2"/>
        <v>0</v>
      </c>
      <c r="G13" s="30">
        <f t="shared" si="0"/>
        <v>0</v>
      </c>
      <c r="H13" s="7">
        <f t="shared" si="3"/>
        <v>0</v>
      </c>
      <c r="I13" s="8">
        <f t="shared" si="1"/>
        <v>0</v>
      </c>
    </row>
    <row r="14" spans="1:14" x14ac:dyDescent="0.25">
      <c r="A14" s="15"/>
      <c r="B14" s="16"/>
      <c r="C14" s="17"/>
      <c r="D14" s="37"/>
      <c r="E14" s="39"/>
      <c r="F14" s="17">
        <f t="shared" si="2"/>
        <v>0</v>
      </c>
      <c r="G14" s="30">
        <f t="shared" si="0"/>
        <v>0</v>
      </c>
      <c r="H14" s="7">
        <f t="shared" si="3"/>
        <v>0</v>
      </c>
      <c r="I14" s="8">
        <f t="shared" si="1"/>
        <v>0</v>
      </c>
    </row>
    <row r="15" spans="1:14" x14ac:dyDescent="0.25">
      <c r="A15" s="15"/>
      <c r="B15" s="16"/>
      <c r="C15" s="17"/>
      <c r="D15" s="37"/>
      <c r="E15" s="39"/>
      <c r="F15" s="17">
        <f t="shared" si="2"/>
        <v>0</v>
      </c>
      <c r="G15" s="30">
        <f t="shared" si="0"/>
        <v>0</v>
      </c>
      <c r="H15" s="7">
        <f t="shared" si="3"/>
        <v>0</v>
      </c>
      <c r="I15" s="8">
        <f t="shared" si="1"/>
        <v>0</v>
      </c>
    </row>
    <row r="16" spans="1:14" x14ac:dyDescent="0.25">
      <c r="A16" s="15"/>
      <c r="B16" s="16"/>
      <c r="C16" s="17"/>
      <c r="D16" s="37"/>
      <c r="E16" s="39"/>
      <c r="F16" s="17">
        <f t="shared" si="2"/>
        <v>0</v>
      </c>
      <c r="G16" s="30">
        <f t="shared" si="0"/>
        <v>0</v>
      </c>
      <c r="H16" s="7">
        <f t="shared" si="3"/>
        <v>0</v>
      </c>
      <c r="I16" s="8">
        <f t="shared" si="1"/>
        <v>0</v>
      </c>
    </row>
    <row r="17" spans="1:9" x14ac:dyDescent="0.25">
      <c r="A17" s="15"/>
      <c r="B17" s="16"/>
      <c r="C17" s="17"/>
      <c r="D17" s="37"/>
      <c r="E17" s="39"/>
      <c r="F17" s="17">
        <f t="shared" si="2"/>
        <v>0</v>
      </c>
      <c r="G17" s="30">
        <f t="shared" si="0"/>
        <v>0</v>
      </c>
      <c r="H17" s="7">
        <f t="shared" si="3"/>
        <v>0</v>
      </c>
      <c r="I17" s="8">
        <f t="shared" si="1"/>
        <v>0</v>
      </c>
    </row>
    <row r="18" spans="1:9" x14ac:dyDescent="0.25">
      <c r="A18" s="15"/>
      <c r="B18" s="16"/>
      <c r="C18" s="17"/>
      <c r="D18" s="37"/>
      <c r="E18" s="39"/>
      <c r="F18" s="17">
        <f t="shared" si="2"/>
        <v>0</v>
      </c>
      <c r="G18" s="30">
        <f t="shared" si="0"/>
        <v>0</v>
      </c>
      <c r="H18" s="7">
        <f t="shared" si="3"/>
        <v>0</v>
      </c>
      <c r="I18" s="8">
        <f t="shared" si="1"/>
        <v>0</v>
      </c>
    </row>
    <row r="19" spans="1:9" x14ac:dyDescent="0.25">
      <c r="A19" s="15"/>
      <c r="B19" s="16"/>
      <c r="C19" s="17"/>
      <c r="D19" s="37"/>
      <c r="E19" s="39"/>
      <c r="F19" s="17">
        <f t="shared" si="2"/>
        <v>0</v>
      </c>
      <c r="G19" s="30">
        <f t="shared" si="0"/>
        <v>0</v>
      </c>
      <c r="H19" s="7">
        <f t="shared" si="3"/>
        <v>0</v>
      </c>
      <c r="I19" s="8">
        <f t="shared" si="1"/>
        <v>0</v>
      </c>
    </row>
    <row r="20" spans="1:9" x14ac:dyDescent="0.25">
      <c r="A20" s="15"/>
      <c r="B20" s="16"/>
      <c r="C20" s="17"/>
      <c r="D20" s="37"/>
      <c r="E20" s="39"/>
      <c r="F20" s="17">
        <f t="shared" si="2"/>
        <v>0</v>
      </c>
      <c r="G20" s="30">
        <f t="shared" si="0"/>
        <v>0</v>
      </c>
      <c r="H20" s="7">
        <f t="shared" si="3"/>
        <v>0</v>
      </c>
      <c r="I20" s="8">
        <f t="shared" si="1"/>
        <v>0</v>
      </c>
    </row>
    <row r="21" spans="1:9" x14ac:dyDescent="0.25">
      <c r="A21" s="15"/>
      <c r="B21" s="16"/>
      <c r="C21" s="17"/>
      <c r="D21" s="37"/>
      <c r="E21" s="39"/>
      <c r="F21" s="17">
        <f t="shared" si="2"/>
        <v>0</v>
      </c>
      <c r="G21" s="30">
        <f t="shared" si="0"/>
        <v>0</v>
      </c>
      <c r="H21" s="7">
        <f t="shared" si="3"/>
        <v>0</v>
      </c>
      <c r="I21" s="8">
        <f t="shared" si="1"/>
        <v>0</v>
      </c>
    </row>
    <row r="22" spans="1:9" x14ac:dyDescent="0.25">
      <c r="A22" s="15"/>
      <c r="B22" s="16"/>
      <c r="C22" s="17"/>
      <c r="D22" s="37"/>
      <c r="E22" s="39"/>
      <c r="F22" s="17">
        <f t="shared" si="2"/>
        <v>0</v>
      </c>
      <c r="G22" s="30">
        <f t="shared" si="0"/>
        <v>0</v>
      </c>
      <c r="H22" s="7">
        <f t="shared" si="3"/>
        <v>0</v>
      </c>
      <c r="I22" s="8">
        <f t="shared" si="1"/>
        <v>0</v>
      </c>
    </row>
    <row r="23" spans="1:9" x14ac:dyDescent="0.25">
      <c r="A23" s="15"/>
      <c r="B23" s="16"/>
      <c r="C23" s="17"/>
      <c r="D23" s="37"/>
      <c r="E23" s="39"/>
      <c r="F23" s="17">
        <f t="shared" si="2"/>
        <v>0</v>
      </c>
      <c r="G23" s="30">
        <f t="shared" si="0"/>
        <v>0</v>
      </c>
      <c r="H23" s="7">
        <f t="shared" si="3"/>
        <v>0</v>
      </c>
      <c r="I23" s="8">
        <f t="shared" si="1"/>
        <v>0</v>
      </c>
    </row>
    <row r="24" spans="1:9" x14ac:dyDescent="0.25">
      <c r="A24" s="15"/>
      <c r="B24" s="16"/>
      <c r="C24" s="17"/>
      <c r="D24" s="37"/>
      <c r="E24" s="39"/>
      <c r="F24" s="17">
        <f t="shared" si="2"/>
        <v>0</v>
      </c>
      <c r="G24" s="30">
        <f t="shared" si="0"/>
        <v>0</v>
      </c>
      <c r="H24" s="7">
        <f t="shared" si="3"/>
        <v>0</v>
      </c>
      <c r="I24" s="8">
        <f t="shared" si="1"/>
        <v>0</v>
      </c>
    </row>
    <row r="25" spans="1:9" x14ac:dyDescent="0.25">
      <c r="A25" s="15"/>
      <c r="B25" s="16"/>
      <c r="C25" s="17"/>
      <c r="D25" s="37"/>
      <c r="E25" s="39"/>
      <c r="F25" s="17">
        <f t="shared" si="2"/>
        <v>0</v>
      </c>
      <c r="G25" s="30">
        <f t="shared" si="0"/>
        <v>0</v>
      </c>
      <c r="H25" s="7">
        <f t="shared" si="3"/>
        <v>0</v>
      </c>
      <c r="I25" s="8">
        <f t="shared" si="1"/>
        <v>0</v>
      </c>
    </row>
    <row r="26" spans="1:9" x14ac:dyDescent="0.25">
      <c r="A26" s="15"/>
      <c r="B26" s="16"/>
      <c r="C26" s="17"/>
      <c r="D26" s="37"/>
      <c r="E26" s="39"/>
      <c r="F26" s="17">
        <f t="shared" si="2"/>
        <v>0</v>
      </c>
      <c r="G26" s="30">
        <f t="shared" si="0"/>
        <v>0</v>
      </c>
      <c r="H26" s="7">
        <f t="shared" si="3"/>
        <v>0</v>
      </c>
      <c r="I26" s="8">
        <f t="shared" si="1"/>
        <v>0</v>
      </c>
    </row>
    <row r="27" spans="1:9" x14ac:dyDescent="0.25">
      <c r="A27" s="15"/>
      <c r="B27" s="16"/>
      <c r="C27" s="17"/>
      <c r="D27" s="37"/>
      <c r="E27" s="39"/>
      <c r="F27" s="17">
        <f t="shared" si="2"/>
        <v>0</v>
      </c>
      <c r="G27" s="30">
        <f t="shared" si="0"/>
        <v>0</v>
      </c>
      <c r="H27" s="7">
        <f t="shared" si="3"/>
        <v>0</v>
      </c>
      <c r="I27" s="8">
        <f t="shared" si="1"/>
        <v>0</v>
      </c>
    </row>
    <row r="28" spans="1:9" x14ac:dyDescent="0.25">
      <c r="A28" s="15"/>
      <c r="B28" s="16"/>
      <c r="C28" s="17"/>
      <c r="D28" s="37"/>
      <c r="E28" s="39"/>
      <c r="F28" s="17">
        <f t="shared" si="2"/>
        <v>0</v>
      </c>
      <c r="G28" s="30">
        <f t="shared" si="0"/>
        <v>0</v>
      </c>
      <c r="H28" s="7">
        <f t="shared" si="3"/>
        <v>0</v>
      </c>
      <c r="I28" s="8">
        <f t="shared" si="1"/>
        <v>0</v>
      </c>
    </row>
    <row r="29" spans="1:9" ht="15.75" thickBot="1" x14ac:dyDescent="0.3">
      <c r="A29" s="23"/>
      <c r="B29" s="24"/>
      <c r="C29" s="25"/>
      <c r="D29" s="38"/>
      <c r="E29" s="40"/>
      <c r="F29" s="49">
        <f t="shared" si="2"/>
        <v>0</v>
      </c>
      <c r="G29" s="31">
        <f t="shared" si="0"/>
        <v>0</v>
      </c>
      <c r="H29" s="7">
        <f t="shared" si="3"/>
        <v>0</v>
      </c>
      <c r="I29" s="9">
        <f t="shared" si="1"/>
        <v>0</v>
      </c>
    </row>
    <row r="30" spans="1:9" x14ac:dyDescent="0.25">
      <c r="A30" s="3" t="s">
        <v>4</v>
      </c>
      <c r="B30" s="4"/>
      <c r="C30" s="4"/>
      <c r="D30" s="4"/>
      <c r="E30" s="4"/>
      <c r="F30" s="4"/>
      <c r="G30" s="4"/>
      <c r="H30" s="4"/>
      <c r="I30" s="5">
        <f>SUM(I9:I29)</f>
        <v>0</v>
      </c>
    </row>
    <row r="31" spans="1:9" ht="15.75" thickBot="1" x14ac:dyDescent="0.3">
      <c r="A31" s="18" t="s">
        <v>2</v>
      </c>
      <c r="B31" s="19"/>
      <c r="C31" s="35"/>
      <c r="D31" s="27"/>
      <c r="E31" s="35"/>
      <c r="F31" s="35"/>
      <c r="G31" s="26"/>
      <c r="H31" s="20"/>
      <c r="I31" s="21">
        <f>D31*1000</f>
        <v>0</v>
      </c>
    </row>
    <row r="32" spans="1:9" x14ac:dyDescent="0.25">
      <c r="A32" s="10" t="s">
        <v>5</v>
      </c>
      <c r="B32" s="22"/>
      <c r="C32" s="22"/>
      <c r="D32" s="22"/>
      <c r="E32" s="22"/>
      <c r="F32" s="22"/>
      <c r="G32" s="22"/>
      <c r="H32" s="22"/>
      <c r="I32" s="11">
        <f>IF(I30+I31&lt;200000,I30+I31,"$200,000*")</f>
        <v>0</v>
      </c>
    </row>
    <row r="34" spans="1:1" x14ac:dyDescent="0.25">
      <c r="A34" t="s">
        <v>15</v>
      </c>
    </row>
  </sheetData>
  <mergeCells count="3">
    <mergeCell ref="A1:I1"/>
    <mergeCell ref="A5:G5"/>
    <mergeCell ref="A3:I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5298AF-683B-426A-91F4-4160BACB4221}"/>
</file>

<file path=customXml/itemProps2.xml><?xml version="1.0" encoding="utf-8"?>
<ds:datastoreItem xmlns:ds="http://schemas.openxmlformats.org/officeDocument/2006/customXml" ds:itemID="{61D37525-4603-4A70-9BD4-9BB57D40EC2E}"/>
</file>

<file path=customXml/itemProps3.xml><?xml version="1.0" encoding="utf-8"?>
<ds:datastoreItem xmlns:ds="http://schemas.openxmlformats.org/officeDocument/2006/customXml" ds:itemID="{766B74D4-7330-4147-9BF0-DFF560C090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DEED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jgreisin</dc:creator>
  <cp:lastModifiedBy>Greising, Jodie (DEED)</cp:lastModifiedBy>
  <cp:lastPrinted>2016-02-26T18:00:43Z</cp:lastPrinted>
  <dcterms:created xsi:type="dcterms:W3CDTF">2015-07-30T19:44:09Z</dcterms:created>
  <dcterms:modified xsi:type="dcterms:W3CDTF">2024-01-22T16:05:10Z</dcterms:modified>
</cp:coreProperties>
</file>